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総務課\01総務30統計\013035001市統計年報(永年)\令和６年度\02統計書作成\05_HP・ネットフォルダ\"/>
    </mc:Choice>
  </mc:AlternateContent>
  <xr:revisionPtr revIDLastSave="0" documentId="13_ncr:1_{EFBC5FC3-F790-4B1A-B141-007400BEA5B0}" xr6:coauthVersionLast="36" xr6:coauthVersionMax="36" xr10:uidLastSave="{00000000-0000-0000-0000-000000000000}"/>
  <bookViews>
    <workbookView xWindow="0" yWindow="0" windowWidth="20496" windowHeight="6780" tabRatio="813" xr2:uid="{00000000-000D-0000-FFFF-FFFF00000000}"/>
  </bookViews>
  <sheets>
    <sheet name="70" sheetId="17" r:id="rId1"/>
    <sheet name="71.72.73" sheetId="7" r:id="rId2"/>
    <sheet name="74" sheetId="8" r:id="rId3"/>
    <sheet name="75" sheetId="15" r:id="rId4"/>
    <sheet name="76(1)(2)(3)" sheetId="5" r:id="rId5"/>
    <sheet name="76(4)(5)(6)" sheetId="10" r:id="rId6"/>
    <sheet name="77" sheetId="11" r:id="rId7"/>
    <sheet name="78.79" sheetId="12" r:id="rId8"/>
    <sheet name="80(1)(2)(3)" sheetId="13" r:id="rId9"/>
  </sheets>
  <definedNames>
    <definedName name="Data" localSheetId="0">#REF!</definedName>
    <definedName name="Data" localSheetId="1">#REF!</definedName>
    <definedName name="Data" localSheetId="2">#REF!</definedName>
    <definedName name="Data" localSheetId="3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>#REF!</definedName>
    <definedName name="DataEnd" localSheetId="0">#REF!</definedName>
    <definedName name="DataEnd" localSheetId="1">#REF!</definedName>
    <definedName name="DataEnd" localSheetId="2">#REF!</definedName>
    <definedName name="DataEnd" localSheetId="3">#REF!</definedName>
    <definedName name="DataEnd" localSheetId="5">#REF!</definedName>
    <definedName name="DataEnd" localSheetId="6">#REF!</definedName>
    <definedName name="DataEnd" localSheetId="7">#REF!</definedName>
    <definedName name="DataEnd" localSheetId="8">#REF!</definedName>
    <definedName name="DataEnd">#REF!</definedName>
    <definedName name="Hyousoku" localSheetId="0">#REF!</definedName>
    <definedName name="Hyousoku" localSheetId="1">#REF!</definedName>
    <definedName name="Hyousoku" localSheetId="2">#REF!</definedName>
    <definedName name="Hyousoku" localSheetId="3">#REF!</definedName>
    <definedName name="Hyousoku" localSheetId="5">#REF!</definedName>
    <definedName name="Hyousoku" localSheetId="6">#REF!</definedName>
    <definedName name="Hyousoku" localSheetId="7">#REF!</definedName>
    <definedName name="Hyousoku" localSheetId="8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'70'!$A$1:$L$41</definedName>
    <definedName name="_xlnm.Print_Area" localSheetId="1">'71.72.73'!$A$1:$BC$48</definedName>
    <definedName name="_xlnm.Print_Area" localSheetId="2">'74'!$A$1:$M$29</definedName>
    <definedName name="_xlnm.Print_Area" localSheetId="3">'75'!$A$1:$BC$86</definedName>
    <definedName name="_xlnm.Print_Area" localSheetId="4">'76(1)(2)(3)'!$A$1:$BC$39</definedName>
    <definedName name="_xlnm.Print_Area" localSheetId="5">'76(4)(5)(6)'!$A$1:$BC$35</definedName>
    <definedName name="_xlnm.Print_Area" localSheetId="7">'78.79'!$A$1:$BC$41</definedName>
    <definedName name="Rangai0" localSheetId="5">#REF!</definedName>
    <definedName name="Rangai0" localSheetId="6">#REF!</definedName>
    <definedName name="Rangai0" localSheetId="7">#REF!</definedName>
    <definedName name="Rangai0" localSheetId="8">#REF!</definedName>
    <definedName name="Rangai0">#REF!</definedName>
    <definedName name="Title" localSheetId="5">#REF!</definedName>
    <definedName name="Title" localSheetId="6">#REF!</definedName>
    <definedName name="Title" localSheetId="7">#REF!</definedName>
    <definedName name="Title" localSheetId="8">#REF!</definedName>
    <definedName name="Title">#REF!</definedName>
    <definedName name="TitleEnglish" localSheetId="5">#REF!</definedName>
    <definedName name="TitleEnglish" localSheetId="6">#REF!</definedName>
    <definedName name="TitleEnglish" localSheetId="7">#REF!</definedName>
    <definedName name="TitleEnglish" localSheetId="8">#REF!</definedName>
    <definedName name="TitleEnglish">#REF!</definedName>
  </definedNames>
  <calcPr calcId="191029"/>
</workbook>
</file>

<file path=xl/calcChain.xml><?xml version="1.0" encoding="utf-8"?>
<calcChain xmlns="http://schemas.openxmlformats.org/spreadsheetml/2006/main">
  <c r="AC9" i="7" l="1"/>
  <c r="E39" i="17" l="1"/>
  <c r="E38" i="17"/>
  <c r="E37" i="17"/>
  <c r="E36" i="17"/>
  <c r="L35" i="17"/>
  <c r="K35" i="17"/>
  <c r="J35" i="17"/>
  <c r="I35" i="17"/>
  <c r="H35" i="17"/>
  <c r="G35" i="17"/>
  <c r="F35" i="17"/>
  <c r="E35" i="17"/>
  <c r="C35" i="17"/>
  <c r="E34" i="17"/>
  <c r="E32" i="17" s="1"/>
  <c r="E33" i="17"/>
  <c r="L32" i="17"/>
  <c r="K32" i="17"/>
  <c r="J32" i="17"/>
  <c r="I32" i="17"/>
  <c r="H32" i="17"/>
  <c r="G32" i="17"/>
  <c r="F32" i="17"/>
  <c r="C32" i="17"/>
  <c r="E31" i="17"/>
  <c r="E30" i="17"/>
  <c r="E29" i="17"/>
  <c r="E28" i="17"/>
  <c r="E27" i="17"/>
  <c r="E26" i="17"/>
  <c r="E25" i="17"/>
  <c r="L24" i="17"/>
  <c r="K24" i="17"/>
  <c r="J24" i="17"/>
  <c r="I24" i="17"/>
  <c r="H24" i="17"/>
  <c r="G24" i="17"/>
  <c r="F24" i="17"/>
  <c r="C24" i="17"/>
  <c r="E23" i="17"/>
  <c r="L22" i="17"/>
  <c r="K22" i="17"/>
  <c r="J22" i="17"/>
  <c r="J12" i="17" s="1"/>
  <c r="I22" i="17"/>
  <c r="H22" i="17"/>
  <c r="H12" i="17" s="1"/>
  <c r="G22" i="17"/>
  <c r="F22" i="17"/>
  <c r="F12" i="17" s="1"/>
  <c r="E22" i="17"/>
  <c r="C22" i="17"/>
  <c r="E21" i="17"/>
  <c r="E20" i="17"/>
  <c r="E19" i="17"/>
  <c r="E18" i="17"/>
  <c r="E17" i="17"/>
  <c r="E16" i="17"/>
  <c r="E15" i="17"/>
  <c r="E14" i="17"/>
  <c r="L13" i="17"/>
  <c r="K13" i="17"/>
  <c r="K12" i="17" s="1"/>
  <c r="J13" i="17"/>
  <c r="I13" i="17"/>
  <c r="I12" i="17" s="1"/>
  <c r="H13" i="17"/>
  <c r="G13" i="17"/>
  <c r="G12" i="17" s="1"/>
  <c r="F13" i="17"/>
  <c r="E13" i="17"/>
  <c r="C13" i="17"/>
  <c r="L12" i="17"/>
  <c r="C12" i="17"/>
  <c r="E24" i="17" l="1"/>
  <c r="E12" i="17" s="1"/>
  <c r="AD11" i="12"/>
  <c r="I45" i="7" l="1"/>
  <c r="I44" i="7"/>
  <c r="AW38" i="12" l="1"/>
  <c r="AV22" i="12" l="1"/>
  <c r="AN22" i="12"/>
  <c r="AD22" i="12"/>
  <c r="AV21" i="12"/>
  <c r="AN21" i="12"/>
  <c r="AD21" i="12"/>
  <c r="AV20" i="12"/>
  <c r="AN20" i="12"/>
  <c r="AD20" i="12"/>
  <c r="AV19" i="12"/>
  <c r="AN19" i="12"/>
  <c r="AD19" i="12"/>
  <c r="AV18" i="12"/>
  <c r="AN18" i="12"/>
  <c r="AD18" i="12"/>
  <c r="AV17" i="12"/>
  <c r="AN17" i="12"/>
  <c r="AD17" i="12"/>
  <c r="AV16" i="12"/>
  <c r="AN16" i="12"/>
  <c r="AD16" i="12"/>
  <c r="AV15" i="12"/>
  <c r="AN15" i="12"/>
  <c r="AD15" i="12"/>
  <c r="AV14" i="12"/>
  <c r="AN14" i="12"/>
  <c r="AD14" i="12"/>
  <c r="AV13" i="12"/>
  <c r="AN13" i="12"/>
  <c r="AD13" i="12"/>
  <c r="AV12" i="12"/>
  <c r="AN12" i="12"/>
  <c r="AD12" i="12"/>
  <c r="AV11" i="12"/>
  <c r="AN11" i="12"/>
  <c r="T10" i="12"/>
  <c r="J10" i="12"/>
  <c r="AV10" i="12" l="1"/>
  <c r="AN10" i="12"/>
  <c r="AD10" i="12"/>
  <c r="M9" i="11"/>
  <c r="K9" i="11"/>
  <c r="I9" i="11"/>
  <c r="G9" i="11"/>
  <c r="E9" i="11"/>
  <c r="C9" i="11"/>
  <c r="AQ23" i="15" l="1"/>
  <c r="AL23" i="15"/>
  <c r="AG23" i="15"/>
  <c r="AB23" i="15"/>
  <c r="W23" i="15"/>
  <c r="S23" i="15"/>
  <c r="O23" i="15"/>
  <c r="AV22" i="15"/>
  <c r="AV21" i="15"/>
  <c r="AV23" i="15" l="1"/>
  <c r="I10" i="13"/>
  <c r="V39" i="12" l="1"/>
  <c r="V30" i="12"/>
  <c r="AW35" i="12" l="1"/>
  <c r="V31" i="12"/>
  <c r="V32" i="12"/>
  <c r="V33" i="12"/>
  <c r="V34" i="12"/>
  <c r="V35" i="12"/>
  <c r="V36" i="12"/>
  <c r="V37" i="12"/>
  <c r="V38" i="12"/>
  <c r="AW37" i="12" l="1"/>
  <c r="AW36" i="12"/>
  <c r="AW34" i="12"/>
  <c r="AW33" i="12"/>
  <c r="AW32" i="12"/>
  <c r="AW31" i="12"/>
  <c r="AW30" i="12"/>
  <c r="AW29" i="12"/>
</calcChain>
</file>

<file path=xl/sharedStrings.xml><?xml version="1.0" encoding="utf-8"?>
<sst xmlns="http://schemas.openxmlformats.org/spreadsheetml/2006/main" count="816" uniqueCount="416">
  <si>
    <t>年　　度</t>
    <rPh sb="0" eb="1">
      <t>トシ</t>
    </rPh>
    <rPh sb="3" eb="4">
      <t>ド</t>
    </rPh>
    <phoneticPr fontId="7"/>
  </si>
  <si>
    <t>年　　次</t>
    <rPh sb="0" eb="4">
      <t>ネンジ</t>
    </rPh>
    <phoneticPr fontId="7"/>
  </si>
  <si>
    <t>(1) 医　　療　　施　　設</t>
    <rPh sb="4" eb="8">
      <t>イリョウ</t>
    </rPh>
    <rPh sb="10" eb="14">
      <t>シセツ</t>
    </rPh>
    <phoneticPr fontId="7"/>
  </si>
  <si>
    <t>総　  数</t>
    <rPh sb="0" eb="1">
      <t>フサ</t>
    </rPh>
    <rPh sb="4" eb="5">
      <t>カズ</t>
    </rPh>
    <phoneticPr fontId="7"/>
  </si>
  <si>
    <t>病    院</t>
    <rPh sb="0" eb="1">
      <t>ヤマイ</t>
    </rPh>
    <rPh sb="5" eb="6">
      <t>イン</t>
    </rPh>
    <phoneticPr fontId="7"/>
  </si>
  <si>
    <t>診 療 所</t>
    <rPh sb="0" eb="1">
      <t>ミ</t>
    </rPh>
    <rPh sb="2" eb="3">
      <t>リョウ</t>
    </rPh>
    <rPh sb="4" eb="5">
      <t>ショ</t>
    </rPh>
    <phoneticPr fontId="7"/>
  </si>
  <si>
    <t>歯科診療所</t>
    <rPh sb="0" eb="2">
      <t>シカ</t>
    </rPh>
    <rPh sb="2" eb="5">
      <t>シンリョウジョ</t>
    </rPh>
    <phoneticPr fontId="7"/>
  </si>
  <si>
    <t>助 産 所</t>
    <rPh sb="0" eb="1">
      <t>スケ</t>
    </rPh>
    <rPh sb="2" eb="3">
      <t>サン</t>
    </rPh>
    <rPh sb="4" eb="5">
      <t>ジョ</t>
    </rPh>
    <phoneticPr fontId="7"/>
  </si>
  <si>
    <t>薬    局</t>
    <rPh sb="0" eb="1">
      <t>クスリ</t>
    </rPh>
    <rPh sb="5" eb="6">
      <t>キョク</t>
    </rPh>
    <phoneticPr fontId="7"/>
  </si>
  <si>
    <t>資料　君津健康福祉センター</t>
  </si>
  <si>
    <r>
      <t>(2)</t>
    </r>
    <r>
      <rPr>
        <sz val="10"/>
        <rFont val="ＭＳ 明朝"/>
        <family val="1"/>
        <charset val="128"/>
      </rPr>
      <t xml:space="preserve"> 医療関係従事者数</t>
    </r>
    <rPh sb="4" eb="6">
      <t>イリョウ</t>
    </rPh>
    <rPh sb="6" eb="8">
      <t>カンケイ</t>
    </rPh>
    <rPh sb="8" eb="11">
      <t>ジュウジシャ</t>
    </rPh>
    <rPh sb="11" eb="12">
      <t>カズ</t>
    </rPh>
    <phoneticPr fontId="7"/>
  </si>
  <si>
    <t>総  数</t>
    <rPh sb="0" eb="1">
      <t>フサ</t>
    </rPh>
    <rPh sb="3" eb="4">
      <t>カズ</t>
    </rPh>
    <phoneticPr fontId="7"/>
  </si>
  <si>
    <t>医  師</t>
    <rPh sb="0" eb="1">
      <t>イ</t>
    </rPh>
    <rPh sb="3" eb="4">
      <t>シ</t>
    </rPh>
    <phoneticPr fontId="7"/>
  </si>
  <si>
    <t>歯科医師</t>
    <rPh sb="0" eb="4">
      <t>シカイシ</t>
    </rPh>
    <phoneticPr fontId="7"/>
  </si>
  <si>
    <t>薬剤師</t>
    <rPh sb="0" eb="3">
      <t>ヤクザイシ</t>
    </rPh>
    <phoneticPr fontId="7"/>
  </si>
  <si>
    <t>(3) 死 因 別 死 亡 者 数　</t>
    <rPh sb="4" eb="7">
      <t>シイン</t>
    </rPh>
    <rPh sb="8" eb="9">
      <t>ベツ</t>
    </rPh>
    <rPh sb="10" eb="17">
      <t>シボウシャスウ</t>
    </rPh>
    <phoneticPr fontId="7"/>
  </si>
  <si>
    <t>死　　　　　因</t>
    <rPh sb="0" eb="7">
      <t>シイン</t>
    </rPh>
    <phoneticPr fontId="7"/>
  </si>
  <si>
    <t>総数</t>
  </si>
  <si>
    <t>悪性新生物</t>
  </si>
  <si>
    <t>心疾患</t>
  </si>
  <si>
    <t>脳血管疾患</t>
  </si>
  <si>
    <t>肺炎</t>
  </si>
  <si>
    <t>不慮の事故</t>
  </si>
  <si>
    <t>自殺</t>
  </si>
  <si>
    <t>老衰</t>
  </si>
  <si>
    <t>腎不全</t>
  </si>
  <si>
    <t>肝疾患</t>
  </si>
  <si>
    <t>慢性閉塞性肺疾患</t>
  </si>
  <si>
    <t>糖尿病</t>
  </si>
  <si>
    <t>その他</t>
  </si>
  <si>
    <t>資料　千葉県衛生統計年報</t>
    <rPh sb="0" eb="2">
      <t>シリョウ</t>
    </rPh>
    <rPh sb="3" eb="6">
      <t>チバケン</t>
    </rPh>
    <rPh sb="6" eb="8">
      <t>エイセイ</t>
    </rPh>
    <rPh sb="8" eb="10">
      <t>トウケイ</t>
    </rPh>
    <rPh sb="10" eb="12">
      <t>ネンポウ</t>
    </rPh>
    <phoneticPr fontId="7"/>
  </si>
  <si>
    <t>（各年度末3月31日現在）</t>
    <rPh sb="1" eb="3">
      <t>カクネン</t>
    </rPh>
    <rPh sb="3" eb="4">
      <t>ド</t>
    </rPh>
    <rPh sb="4" eb="5">
      <t>マツ</t>
    </rPh>
    <rPh sb="6" eb="7">
      <t>ツキ</t>
    </rPh>
    <rPh sb="9" eb="12">
      <t>ニチゲンザイ</t>
    </rPh>
    <phoneticPr fontId="7"/>
  </si>
  <si>
    <t>12. 社会福祉・保健・衛生</t>
    <rPh sb="4" eb="6">
      <t>シャカイ</t>
    </rPh>
    <rPh sb="6" eb="8">
      <t>フクシ</t>
    </rPh>
    <rPh sb="9" eb="11">
      <t>ホケン</t>
    </rPh>
    <rPh sb="12" eb="14">
      <t>エイセイ</t>
    </rPh>
    <phoneticPr fontId="14"/>
  </si>
  <si>
    <t>収容定数</t>
    <rPh sb="0" eb="2">
      <t>シュウヨウ</t>
    </rPh>
    <rPh sb="2" eb="4">
      <t>テイスウ</t>
    </rPh>
    <phoneticPr fontId="14"/>
  </si>
  <si>
    <r>
      <t>在</t>
    </r>
    <r>
      <rPr>
        <sz val="10"/>
        <rFont val="ＭＳ 明朝"/>
        <family val="1"/>
        <charset val="128"/>
      </rPr>
      <t xml:space="preserve">    </t>
    </r>
    <r>
      <rPr>
        <sz val="10"/>
        <rFont val="ＭＳ 明朝"/>
        <family val="1"/>
        <charset val="128"/>
      </rPr>
      <t>籍</t>
    </r>
    <r>
      <rPr>
        <sz val="10"/>
        <rFont val="ＭＳ 明朝"/>
        <family val="1"/>
        <charset val="128"/>
      </rPr>
      <t xml:space="preserve">    </t>
    </r>
    <r>
      <rPr>
        <sz val="10"/>
        <rFont val="ＭＳ 明朝"/>
        <family val="1"/>
        <charset val="128"/>
      </rPr>
      <t>乳</t>
    </r>
    <r>
      <rPr>
        <sz val="10"/>
        <rFont val="ＭＳ 明朝"/>
        <family val="1"/>
        <charset val="128"/>
      </rPr>
      <t xml:space="preserve">    </t>
    </r>
    <r>
      <rPr>
        <sz val="10"/>
        <rFont val="ＭＳ 明朝"/>
        <family val="1"/>
        <charset val="128"/>
      </rPr>
      <t>幼</t>
    </r>
    <r>
      <rPr>
        <sz val="10"/>
        <rFont val="ＭＳ 明朝"/>
        <family val="1"/>
        <charset val="128"/>
      </rPr>
      <t xml:space="preserve">    </t>
    </r>
    <r>
      <rPr>
        <sz val="10"/>
        <rFont val="ＭＳ 明朝"/>
        <family val="1"/>
        <charset val="128"/>
      </rPr>
      <t>児</t>
    </r>
    <r>
      <rPr>
        <sz val="10"/>
        <rFont val="ＭＳ 明朝"/>
        <family val="1"/>
        <charset val="128"/>
      </rPr>
      <t xml:space="preserve">     </t>
    </r>
    <rPh sb="0" eb="1">
      <t>ザイ</t>
    </rPh>
    <rPh sb="5" eb="6">
      <t>セキ</t>
    </rPh>
    <rPh sb="10" eb="11">
      <t>ニュウ</t>
    </rPh>
    <rPh sb="15" eb="16">
      <t>ヨウ</t>
    </rPh>
    <rPh sb="20" eb="21">
      <t>ジ</t>
    </rPh>
    <phoneticPr fontId="14"/>
  </si>
  <si>
    <t>園長数</t>
    <rPh sb="0" eb="1">
      <t>エン</t>
    </rPh>
    <rPh sb="1" eb="2">
      <t>チョウ</t>
    </rPh>
    <rPh sb="2" eb="3">
      <t>スウ</t>
    </rPh>
    <phoneticPr fontId="14"/>
  </si>
  <si>
    <t>総　数</t>
    <rPh sb="0" eb="3">
      <t>ソウスウ</t>
    </rPh>
    <phoneticPr fontId="14"/>
  </si>
  <si>
    <r>
      <t>0～</t>
    </r>
    <r>
      <rPr>
        <sz val="10"/>
        <rFont val="ＭＳ 明朝"/>
        <family val="1"/>
        <charset val="128"/>
      </rPr>
      <t>1 歳</t>
    </r>
    <rPh sb="4" eb="5">
      <t>サイ</t>
    </rPh>
    <phoneticPr fontId="14"/>
  </si>
  <si>
    <r>
      <t>2</t>
    </r>
    <r>
      <rPr>
        <sz val="10"/>
        <rFont val="ＭＳ 明朝"/>
        <family val="1"/>
        <charset val="128"/>
      </rPr>
      <t xml:space="preserve"> 歳</t>
    </r>
    <rPh sb="2" eb="3">
      <t>サイ</t>
    </rPh>
    <phoneticPr fontId="14"/>
  </si>
  <si>
    <r>
      <t>市 立</t>
    </r>
    <r>
      <rPr>
        <sz val="10"/>
        <rFont val="ＭＳ 明朝"/>
        <family val="1"/>
        <charset val="128"/>
      </rPr>
      <t xml:space="preserve"> 保 育 園</t>
    </r>
    <rPh sb="0" eb="1">
      <t>シ</t>
    </rPh>
    <rPh sb="2" eb="3">
      <t>タテ</t>
    </rPh>
    <rPh sb="4" eb="5">
      <t>タモツ</t>
    </rPh>
    <rPh sb="6" eb="7">
      <t>イク</t>
    </rPh>
    <rPh sb="8" eb="9">
      <t>エン</t>
    </rPh>
    <phoneticPr fontId="5"/>
  </si>
  <si>
    <t>　久　　　　保</t>
    <rPh sb="1" eb="2">
      <t>ヒサシ</t>
    </rPh>
    <rPh sb="6" eb="7">
      <t>タモツ</t>
    </rPh>
    <phoneticPr fontId="5"/>
  </si>
  <si>
    <r>
      <t>　上　 湯　</t>
    </r>
    <r>
      <rPr>
        <sz val="10"/>
        <rFont val="ＭＳ 明朝"/>
        <family val="1"/>
        <charset val="128"/>
      </rPr>
      <t xml:space="preserve"> 江</t>
    </r>
    <rPh sb="1" eb="2">
      <t>ウエ</t>
    </rPh>
    <rPh sb="4" eb="5">
      <t>ユ</t>
    </rPh>
    <rPh sb="7" eb="8">
      <t>エ</t>
    </rPh>
    <phoneticPr fontId="5"/>
  </si>
  <si>
    <t>　常　　　　代</t>
    <rPh sb="1" eb="2">
      <t>ツネ</t>
    </rPh>
    <rPh sb="6" eb="7">
      <t>ダイ</t>
    </rPh>
    <phoneticPr fontId="2"/>
  </si>
  <si>
    <t>　小　　　　糸</t>
    <rPh sb="1" eb="2">
      <t>ショウ</t>
    </rPh>
    <rPh sb="6" eb="7">
      <t>イト</t>
    </rPh>
    <phoneticPr fontId="2"/>
  </si>
  <si>
    <t>　清　　　　和</t>
    <rPh sb="1" eb="2">
      <t>シン</t>
    </rPh>
    <rPh sb="6" eb="7">
      <t>ワ</t>
    </rPh>
    <phoneticPr fontId="5"/>
  </si>
  <si>
    <t>　小　　　　櫃</t>
    <rPh sb="1" eb="2">
      <t>コ</t>
    </rPh>
    <rPh sb="6" eb="7">
      <t>ヒツ</t>
    </rPh>
    <phoneticPr fontId="5"/>
  </si>
  <si>
    <t>私 立 保 育 園</t>
    <rPh sb="0" eb="1">
      <t>ワタシ</t>
    </rPh>
    <rPh sb="2" eb="3">
      <t>リツ</t>
    </rPh>
    <rPh sb="4" eb="5">
      <t>ホ</t>
    </rPh>
    <rPh sb="6" eb="7">
      <t>イク</t>
    </rPh>
    <rPh sb="8" eb="9">
      <t>エン</t>
    </rPh>
    <phoneticPr fontId="2"/>
  </si>
  <si>
    <t>　君　　　　津</t>
    <rPh sb="1" eb="2">
      <t>キミ</t>
    </rPh>
    <rPh sb="6" eb="7">
      <t>ツ</t>
    </rPh>
    <phoneticPr fontId="2"/>
  </si>
  <si>
    <r>
      <t xml:space="preserve">被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保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護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者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延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人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員</t>
    </r>
    <rPh sb="0" eb="1">
      <t>ヒ</t>
    </rPh>
    <rPh sb="3" eb="4">
      <t>ホ</t>
    </rPh>
    <rPh sb="6" eb="7">
      <t>ユズル</t>
    </rPh>
    <rPh sb="9" eb="10">
      <t>シャ</t>
    </rPh>
    <rPh sb="12" eb="13">
      <t>ノ</t>
    </rPh>
    <rPh sb="15" eb="16">
      <t>ジン</t>
    </rPh>
    <rPh sb="18" eb="19">
      <t>イン</t>
    </rPh>
    <phoneticPr fontId="7"/>
  </si>
  <si>
    <t>年度末
実世帯</t>
    <rPh sb="0" eb="3">
      <t>ネンドマツ</t>
    </rPh>
    <rPh sb="4" eb="5">
      <t>ジツ</t>
    </rPh>
    <rPh sb="5" eb="7">
      <t>セタイ</t>
    </rPh>
    <phoneticPr fontId="7"/>
  </si>
  <si>
    <t>年度末
実人員</t>
    <rPh sb="0" eb="3">
      <t>ネンドマツ</t>
    </rPh>
    <rPh sb="4" eb="7">
      <t>ジツジンイン</t>
    </rPh>
    <phoneticPr fontId="7"/>
  </si>
  <si>
    <r>
      <t xml:space="preserve">総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数</t>
    </r>
    <rPh sb="0" eb="1">
      <t>フサ</t>
    </rPh>
    <rPh sb="3" eb="4">
      <t>カズ</t>
    </rPh>
    <phoneticPr fontId="7"/>
  </si>
  <si>
    <t>生活扶助</t>
    <rPh sb="0" eb="2">
      <t>セイカツ</t>
    </rPh>
    <rPh sb="2" eb="4">
      <t>フジョ</t>
    </rPh>
    <phoneticPr fontId="7"/>
  </si>
  <si>
    <t>住宅扶助</t>
    <rPh sb="0" eb="2">
      <t>ジュウタク</t>
    </rPh>
    <rPh sb="2" eb="4">
      <t>フジョ</t>
    </rPh>
    <phoneticPr fontId="7"/>
  </si>
  <si>
    <t>教育扶助</t>
    <rPh sb="0" eb="2">
      <t>キョウイク</t>
    </rPh>
    <rPh sb="2" eb="4">
      <t>フジョ</t>
    </rPh>
    <phoneticPr fontId="7"/>
  </si>
  <si>
    <t>医療扶助</t>
    <rPh sb="0" eb="2">
      <t>イリョウ</t>
    </rPh>
    <rPh sb="2" eb="4">
      <t>フジョ</t>
    </rPh>
    <phoneticPr fontId="7"/>
  </si>
  <si>
    <t>介護扶助</t>
    <rPh sb="0" eb="2">
      <t>カイゴ</t>
    </rPh>
    <rPh sb="2" eb="4">
      <t>フジョ</t>
    </rPh>
    <phoneticPr fontId="7"/>
  </si>
  <si>
    <r>
      <t xml:space="preserve"> その他
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の扶助</t>
    </r>
    <rPh sb="3" eb="4">
      <t>タ</t>
    </rPh>
    <rPh sb="7" eb="8">
      <t>タモツ</t>
    </rPh>
    <rPh sb="8" eb="9">
      <t>スケ</t>
    </rPh>
    <phoneticPr fontId="7"/>
  </si>
  <si>
    <t>76. 身体障害者手帳交付数</t>
    <rPh sb="4" eb="6">
      <t>シンタイ</t>
    </rPh>
    <rPh sb="6" eb="9">
      <t>ショウガイシャ</t>
    </rPh>
    <rPh sb="9" eb="11">
      <t>テチョウ</t>
    </rPh>
    <rPh sb="11" eb="13">
      <t>コウフ</t>
    </rPh>
    <rPh sb="13" eb="14">
      <t>スウ</t>
    </rPh>
    <phoneticPr fontId="7"/>
  </si>
  <si>
    <t>総   数</t>
    <rPh sb="0" eb="1">
      <t>フサ</t>
    </rPh>
    <rPh sb="4" eb="5">
      <t>カズ</t>
    </rPh>
    <phoneticPr fontId="7"/>
  </si>
  <si>
    <t>１  級</t>
    <rPh sb="3" eb="4">
      <t>キュウ</t>
    </rPh>
    <phoneticPr fontId="7"/>
  </si>
  <si>
    <t>２  級</t>
    <rPh sb="3" eb="4">
      <t>キュウ</t>
    </rPh>
    <phoneticPr fontId="7"/>
  </si>
  <si>
    <t>３  級</t>
    <rPh sb="3" eb="4">
      <t>キュウ</t>
    </rPh>
    <phoneticPr fontId="7"/>
  </si>
  <si>
    <t>４  級</t>
    <rPh sb="3" eb="4">
      <t>キュウ</t>
    </rPh>
    <phoneticPr fontId="7"/>
  </si>
  <si>
    <t>５  級</t>
    <rPh sb="3" eb="4">
      <t>キュウ</t>
    </rPh>
    <phoneticPr fontId="7"/>
  </si>
  <si>
    <t>６  級</t>
    <rPh sb="3" eb="4">
      <t>キュウ</t>
    </rPh>
    <phoneticPr fontId="7"/>
  </si>
  <si>
    <t>（うち）新規
手帳交付数</t>
    <rPh sb="4" eb="6">
      <t>シンキ</t>
    </rPh>
    <rPh sb="7" eb="9">
      <t>テチョウ</t>
    </rPh>
    <rPh sb="9" eb="11">
      <t>コウフ</t>
    </rPh>
    <rPh sb="11" eb="12">
      <t>スウ</t>
    </rPh>
    <phoneticPr fontId="7"/>
  </si>
  <si>
    <t>平成１６年度</t>
    <rPh sb="0" eb="2">
      <t>ヘイセイ</t>
    </rPh>
    <rPh sb="4" eb="5">
      <t>ネン</t>
    </rPh>
    <rPh sb="5" eb="6">
      <t>ド</t>
    </rPh>
    <phoneticPr fontId="14"/>
  </si>
  <si>
    <t>平成１７年度</t>
    <rPh sb="0" eb="2">
      <t>ヘイセイ</t>
    </rPh>
    <rPh sb="4" eb="5">
      <t>ネン</t>
    </rPh>
    <rPh sb="5" eb="6">
      <t>ド</t>
    </rPh>
    <phoneticPr fontId="14"/>
  </si>
  <si>
    <t>平成１８年度</t>
    <rPh sb="0" eb="2">
      <t>ヘイセイ</t>
    </rPh>
    <rPh sb="4" eb="5">
      <t>ネン</t>
    </rPh>
    <rPh sb="5" eb="6">
      <t>ド</t>
    </rPh>
    <phoneticPr fontId="14"/>
  </si>
  <si>
    <t>平成１９年度</t>
    <rPh sb="0" eb="2">
      <t>ヘイセイ</t>
    </rPh>
    <rPh sb="4" eb="5">
      <t>ネン</t>
    </rPh>
    <rPh sb="5" eb="6">
      <t>ド</t>
    </rPh>
    <phoneticPr fontId="14"/>
  </si>
  <si>
    <t>平成２０年度</t>
    <rPh sb="0" eb="2">
      <t>ヘイセイ</t>
    </rPh>
    <rPh sb="4" eb="5">
      <t>ネン</t>
    </rPh>
    <rPh sb="5" eb="6">
      <t>ド</t>
    </rPh>
    <phoneticPr fontId="14"/>
  </si>
  <si>
    <t>資料　保健福祉部障害福祉課</t>
    <rPh sb="8" eb="10">
      <t>ショウガイ</t>
    </rPh>
    <rPh sb="10" eb="13">
      <t>フクシカ</t>
    </rPh>
    <phoneticPr fontId="7"/>
  </si>
  <si>
    <t>（単位：円）</t>
    <rPh sb="1" eb="3">
      <t>タンイ</t>
    </rPh>
    <rPh sb="4" eb="5">
      <t>エン</t>
    </rPh>
    <phoneticPr fontId="7"/>
  </si>
  <si>
    <t>総    額</t>
    <rPh sb="0" eb="1">
      <t>フサ</t>
    </rPh>
    <rPh sb="5" eb="6">
      <t>ガク</t>
    </rPh>
    <phoneticPr fontId="7"/>
  </si>
  <si>
    <t>共同募金</t>
    <rPh sb="0" eb="2">
      <t>キョウドウ</t>
    </rPh>
    <rPh sb="2" eb="4">
      <t>ボキン</t>
    </rPh>
    <phoneticPr fontId="7"/>
  </si>
  <si>
    <t>日赤募金</t>
    <rPh sb="0" eb="2">
      <t>ニッセキ</t>
    </rPh>
    <rPh sb="2" eb="4">
      <t>ボキン</t>
    </rPh>
    <phoneticPr fontId="7"/>
  </si>
  <si>
    <t>歳末たすけあい</t>
    <rPh sb="0" eb="2">
      <t>サイマツ</t>
    </rPh>
    <phoneticPr fontId="7"/>
  </si>
  <si>
    <t>緑の募金</t>
    <rPh sb="0" eb="1">
      <t>ミドリ</t>
    </rPh>
    <rPh sb="2" eb="4">
      <t>ボキン</t>
    </rPh>
    <phoneticPr fontId="7"/>
  </si>
  <si>
    <t>（単位：千円）</t>
    <rPh sb="1" eb="3">
      <t>タンイ</t>
    </rPh>
    <rPh sb="4" eb="6">
      <t>センエン</t>
    </rPh>
    <phoneticPr fontId="7"/>
  </si>
  <si>
    <t>被保険者数</t>
    <rPh sb="0" eb="4">
      <t>ヒホケンシャ</t>
    </rPh>
    <rPh sb="4" eb="5">
      <t>スウ</t>
    </rPh>
    <phoneticPr fontId="7"/>
  </si>
  <si>
    <t>保　　　　険　　　　税</t>
    <rPh sb="0" eb="1">
      <t>タモツ</t>
    </rPh>
    <rPh sb="5" eb="6">
      <t>ケン</t>
    </rPh>
    <rPh sb="10" eb="11">
      <t>ゼイ</t>
    </rPh>
    <phoneticPr fontId="7"/>
  </si>
  <si>
    <t>保　険　給　付</t>
    <rPh sb="0" eb="1">
      <t>タモツ</t>
    </rPh>
    <rPh sb="2" eb="3">
      <t>ケン</t>
    </rPh>
    <rPh sb="4" eb="5">
      <t>キュウ</t>
    </rPh>
    <rPh sb="6" eb="7">
      <t>ヅケ</t>
    </rPh>
    <phoneticPr fontId="7"/>
  </si>
  <si>
    <t>調　定　額</t>
    <rPh sb="0" eb="1">
      <t>チョウ</t>
    </rPh>
    <rPh sb="2" eb="3">
      <t>サダム</t>
    </rPh>
    <rPh sb="4" eb="5">
      <t>ガク</t>
    </rPh>
    <phoneticPr fontId="7"/>
  </si>
  <si>
    <t>収 入 済 額</t>
    <rPh sb="0" eb="3">
      <t>シュウニュウ</t>
    </rPh>
    <rPh sb="4" eb="5">
      <t>ズミ</t>
    </rPh>
    <rPh sb="6" eb="7">
      <t>ガク</t>
    </rPh>
    <phoneticPr fontId="7"/>
  </si>
  <si>
    <t>収納率（％）</t>
    <rPh sb="0" eb="2">
      <t>シュウノウ</t>
    </rPh>
    <rPh sb="2" eb="3">
      <t>リツ</t>
    </rPh>
    <phoneticPr fontId="7"/>
  </si>
  <si>
    <t>総　　　　　額</t>
    <rPh sb="0" eb="1">
      <t>フサ</t>
    </rPh>
    <rPh sb="6" eb="7">
      <t>ガク</t>
    </rPh>
    <phoneticPr fontId="7"/>
  </si>
  <si>
    <t>件　　数</t>
    <rPh sb="0" eb="4">
      <t>ケンスウ</t>
    </rPh>
    <phoneticPr fontId="7"/>
  </si>
  <si>
    <t>金　　額</t>
    <rPh sb="0" eb="4">
      <t>キンガク</t>
    </rPh>
    <phoneticPr fontId="7"/>
  </si>
  <si>
    <t>年　　度</t>
    <rPh sb="0" eb="4">
      <t>ネンド</t>
    </rPh>
    <phoneticPr fontId="7"/>
  </si>
  <si>
    <t>保　　　　　険　　　　　　給　　　　　　付</t>
    <rPh sb="0" eb="1">
      <t>タモツ</t>
    </rPh>
    <rPh sb="6" eb="7">
      <t>ケン</t>
    </rPh>
    <rPh sb="13" eb="14">
      <t>キュウ</t>
    </rPh>
    <rPh sb="20" eb="21">
      <t>ヅケ</t>
    </rPh>
    <phoneticPr fontId="7"/>
  </si>
  <si>
    <t>療 養 の 給 付</t>
    <rPh sb="0" eb="1">
      <t>リョウ</t>
    </rPh>
    <rPh sb="2" eb="3">
      <t>マモル</t>
    </rPh>
    <rPh sb="6" eb="7">
      <t>キュウ</t>
    </rPh>
    <rPh sb="8" eb="9">
      <t>ヅケ</t>
    </rPh>
    <phoneticPr fontId="7"/>
  </si>
  <si>
    <t>療　　養　　費</t>
    <rPh sb="0" eb="1">
      <t>リョウ</t>
    </rPh>
    <rPh sb="3" eb="4">
      <t>マモル</t>
    </rPh>
    <rPh sb="6" eb="7">
      <t>ヒ</t>
    </rPh>
    <phoneticPr fontId="7"/>
  </si>
  <si>
    <t>高 額 療 養 費</t>
    <rPh sb="0" eb="1">
      <t>タカ</t>
    </rPh>
    <rPh sb="2" eb="3">
      <t>ガク</t>
    </rPh>
    <rPh sb="4" eb="5">
      <t>リョウ</t>
    </rPh>
    <rPh sb="6" eb="7">
      <t>マモル</t>
    </rPh>
    <rPh sb="8" eb="9">
      <t>ヒ</t>
    </rPh>
    <phoneticPr fontId="7"/>
  </si>
  <si>
    <t>件　　 数</t>
    <rPh sb="0" eb="5">
      <t>ケンスウ</t>
    </rPh>
    <phoneticPr fontId="7"/>
  </si>
  <si>
    <t>金　 　額</t>
    <rPh sb="0" eb="5">
      <t>キンガク</t>
    </rPh>
    <phoneticPr fontId="7"/>
  </si>
  <si>
    <t>年　　度</t>
    <rPh sb="0" eb="1">
      <t>トシ</t>
    </rPh>
    <rPh sb="3" eb="4">
      <t>ド</t>
    </rPh>
    <phoneticPr fontId="2"/>
  </si>
  <si>
    <t>保　　　　険　　　　給　　　　付</t>
    <rPh sb="0" eb="1">
      <t>タモツ</t>
    </rPh>
    <rPh sb="5" eb="6">
      <t>ケン</t>
    </rPh>
    <rPh sb="10" eb="11">
      <t>キュウ</t>
    </rPh>
    <rPh sb="15" eb="16">
      <t>ヅケ</t>
    </rPh>
    <phoneticPr fontId="7"/>
  </si>
  <si>
    <t>出 産 育 児 一 時 金</t>
    <rPh sb="0" eb="1">
      <t>デ</t>
    </rPh>
    <rPh sb="2" eb="3">
      <t>サン</t>
    </rPh>
    <rPh sb="4" eb="5">
      <t>イク</t>
    </rPh>
    <rPh sb="6" eb="7">
      <t>コ</t>
    </rPh>
    <rPh sb="8" eb="9">
      <t>イチ</t>
    </rPh>
    <rPh sb="10" eb="11">
      <t>トキ</t>
    </rPh>
    <rPh sb="12" eb="13">
      <t>キン</t>
    </rPh>
    <phoneticPr fontId="7"/>
  </si>
  <si>
    <t>葬　　祭　　費</t>
    <rPh sb="0" eb="1">
      <t>ソウ</t>
    </rPh>
    <rPh sb="3" eb="4">
      <t>サイ</t>
    </rPh>
    <rPh sb="6" eb="7">
      <t>ヒ</t>
    </rPh>
    <phoneticPr fontId="7"/>
  </si>
  <si>
    <t>金　　 額</t>
    <rPh sb="0" eb="5">
      <t>キンガク</t>
    </rPh>
    <phoneticPr fontId="7"/>
  </si>
  <si>
    <r>
      <t>(</t>
    </r>
    <r>
      <rPr>
        <sz val="10"/>
        <rFont val="ＭＳ 明朝"/>
        <family val="1"/>
        <charset val="128"/>
      </rPr>
      <t>1)</t>
    </r>
    <r>
      <rPr>
        <sz val="10"/>
        <rFont val="ＭＳ 明朝"/>
        <family val="1"/>
        <charset val="128"/>
      </rPr>
      <t xml:space="preserve"> 介護保険第1号被保険者数及び第1号被保険者のいる世帯数</t>
    </r>
    <rPh sb="4" eb="6">
      <t>カイゴ</t>
    </rPh>
    <rPh sb="6" eb="8">
      <t>ホケン</t>
    </rPh>
    <rPh sb="8" eb="9">
      <t>ダイ</t>
    </rPh>
    <rPh sb="10" eb="11">
      <t>ゴウ</t>
    </rPh>
    <rPh sb="11" eb="15">
      <t>ヒホケンシャ</t>
    </rPh>
    <rPh sb="15" eb="16">
      <t>スウ</t>
    </rPh>
    <rPh sb="16" eb="17">
      <t>オヨ</t>
    </rPh>
    <rPh sb="18" eb="19">
      <t>ダイ</t>
    </rPh>
    <rPh sb="20" eb="21">
      <t>ゴウ</t>
    </rPh>
    <rPh sb="21" eb="25">
      <t>ヒホケンシャ</t>
    </rPh>
    <rPh sb="28" eb="31">
      <t>セタイスウ</t>
    </rPh>
    <phoneticPr fontId="7"/>
  </si>
  <si>
    <t>(各年度末現在)</t>
    <rPh sb="1" eb="2">
      <t>カク</t>
    </rPh>
    <rPh sb="2" eb="5">
      <t>ネンドマツ</t>
    </rPh>
    <rPh sb="5" eb="7">
      <t>ゲンザイ</t>
    </rPh>
    <phoneticPr fontId="2"/>
  </si>
  <si>
    <t>年     度</t>
    <rPh sb="0" eb="1">
      <t>トシ</t>
    </rPh>
    <rPh sb="6" eb="7">
      <t>ド</t>
    </rPh>
    <phoneticPr fontId="2"/>
  </si>
  <si>
    <t>第1号被保険者
のいる世帯数</t>
    <rPh sb="0" eb="1">
      <t>ダイ</t>
    </rPh>
    <rPh sb="2" eb="3">
      <t>ゴウ</t>
    </rPh>
    <rPh sb="3" eb="7">
      <t>ヒホケンシャ</t>
    </rPh>
    <rPh sb="11" eb="14">
      <t>セタイスウ</t>
    </rPh>
    <phoneticPr fontId="2"/>
  </si>
  <si>
    <t>第  1  号
被保険者数</t>
    <rPh sb="0" eb="1">
      <t>ダイ</t>
    </rPh>
    <rPh sb="6" eb="7">
      <t>ゴウ</t>
    </rPh>
    <rPh sb="8" eb="12">
      <t>ヒホケンシャ</t>
    </rPh>
    <rPh sb="12" eb="13">
      <t>スウ</t>
    </rPh>
    <phoneticPr fontId="2"/>
  </si>
  <si>
    <t>内　　　　　　　訳　(人)</t>
    <rPh sb="0" eb="1">
      <t>ウチ</t>
    </rPh>
    <rPh sb="8" eb="9">
      <t>ヤク</t>
    </rPh>
    <rPh sb="11" eb="12">
      <t>ニン</t>
    </rPh>
    <phoneticPr fontId="2"/>
  </si>
  <si>
    <t>65歳以上
75歳未満</t>
    <rPh sb="2" eb="5">
      <t>サイイジョウ</t>
    </rPh>
    <rPh sb="8" eb="11">
      <t>サイミマン</t>
    </rPh>
    <phoneticPr fontId="2"/>
  </si>
  <si>
    <t>75歳以上</t>
    <rPh sb="2" eb="5">
      <t>サイイジョウ</t>
    </rPh>
    <phoneticPr fontId="2"/>
  </si>
  <si>
    <t>外国人被保険者
(再 掲）</t>
    <rPh sb="0" eb="2">
      <t>ガイコク</t>
    </rPh>
    <rPh sb="2" eb="3">
      <t>ジン</t>
    </rPh>
    <rPh sb="3" eb="7">
      <t>ヒホケンシャ</t>
    </rPh>
    <rPh sb="9" eb="10">
      <t>サイ</t>
    </rPh>
    <rPh sb="11" eb="12">
      <t>ケイ</t>
    </rPh>
    <phoneticPr fontId="2"/>
  </si>
  <si>
    <t>住 所 地 特 例
被保険者(再掲)</t>
    <rPh sb="0" eb="1">
      <t>ジュウ</t>
    </rPh>
    <rPh sb="2" eb="3">
      <t>ショ</t>
    </rPh>
    <rPh sb="4" eb="5">
      <t>チ</t>
    </rPh>
    <rPh sb="6" eb="7">
      <t>トク</t>
    </rPh>
    <rPh sb="8" eb="9">
      <t>レイ</t>
    </rPh>
    <rPh sb="10" eb="14">
      <t>ヒホケンシャ</t>
    </rPh>
    <rPh sb="15" eb="17">
      <t>サイケイ</t>
    </rPh>
    <phoneticPr fontId="2"/>
  </si>
  <si>
    <t>(2) 要介護(要支援)認定実人員</t>
    <rPh sb="4" eb="5">
      <t>ヨウ</t>
    </rPh>
    <rPh sb="5" eb="7">
      <t>カイゴ</t>
    </rPh>
    <rPh sb="8" eb="9">
      <t>ヨウ</t>
    </rPh>
    <rPh sb="9" eb="11">
      <t>シエン</t>
    </rPh>
    <rPh sb="12" eb="14">
      <t>ニンテイ</t>
    </rPh>
    <rPh sb="14" eb="15">
      <t>ジツ</t>
    </rPh>
    <rPh sb="15" eb="17">
      <t>ジンイン</t>
    </rPh>
    <phoneticPr fontId="7"/>
  </si>
  <si>
    <t>(単位:人)</t>
    <rPh sb="1" eb="3">
      <t>タンイ</t>
    </rPh>
    <rPh sb="4" eb="5">
      <t>ニン</t>
    </rPh>
    <phoneticPr fontId="2"/>
  </si>
  <si>
    <t>年   度</t>
    <rPh sb="0" eb="1">
      <t>トシ</t>
    </rPh>
    <rPh sb="4" eb="5">
      <t>ド</t>
    </rPh>
    <phoneticPr fontId="2"/>
  </si>
  <si>
    <t>区    分</t>
    <rPh sb="0" eb="1">
      <t>ク</t>
    </rPh>
    <rPh sb="5" eb="6">
      <t>ブン</t>
    </rPh>
    <phoneticPr fontId="2"/>
  </si>
  <si>
    <t>要支援１</t>
    <rPh sb="0" eb="1">
      <t>ヨウ</t>
    </rPh>
    <rPh sb="1" eb="3">
      <t>シエン</t>
    </rPh>
    <phoneticPr fontId="2"/>
  </si>
  <si>
    <t>要支援２</t>
    <rPh sb="0" eb="1">
      <t>ヨウ</t>
    </rPh>
    <rPh sb="1" eb="3">
      <t>シエン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</si>
  <si>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</si>
  <si>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1">
      <t>ヨウ</t>
    </rPh>
    <rPh sb="1" eb="3">
      <t>カイゴ</t>
    </rPh>
    <phoneticPr fontId="2"/>
  </si>
  <si>
    <t>要介護３</t>
    <rPh sb="0" eb="1">
      <t>ヨウ</t>
    </rPh>
    <rPh sb="1" eb="3">
      <t>カイゴ</t>
    </rPh>
    <phoneticPr fontId="2"/>
  </si>
  <si>
    <t>要介護４</t>
    <rPh sb="0" eb="1">
      <t>ヨウ</t>
    </rPh>
    <rPh sb="1" eb="3">
      <t>カイゴ</t>
    </rPh>
    <phoneticPr fontId="2"/>
  </si>
  <si>
    <t>要介護５</t>
    <rPh sb="0" eb="1">
      <t>ヨウ</t>
    </rPh>
    <rPh sb="1" eb="3">
      <t>カイゴ</t>
    </rPh>
    <phoneticPr fontId="2"/>
  </si>
  <si>
    <t>合計</t>
    <rPh sb="0" eb="2">
      <t>ゴウケイ</t>
    </rPh>
    <phoneticPr fontId="2"/>
  </si>
  <si>
    <t>平成18年度</t>
  </si>
  <si>
    <t>第1号被保険者</t>
  </si>
  <si>
    <t>第2号被保険者</t>
  </si>
  <si>
    <t>総     数</t>
  </si>
  <si>
    <t>(3) 介護保険収入の状況</t>
    <rPh sb="4" eb="6">
      <t>カイゴ</t>
    </rPh>
    <rPh sb="6" eb="8">
      <t>ホケン</t>
    </rPh>
    <rPh sb="8" eb="10">
      <t>シュウニュウ</t>
    </rPh>
    <rPh sb="11" eb="13">
      <t>ジョウキョウ</t>
    </rPh>
    <phoneticPr fontId="7"/>
  </si>
  <si>
    <t>(単位:円)</t>
    <rPh sb="1" eb="3">
      <t>タンイ</t>
    </rPh>
    <rPh sb="4" eb="5">
      <t>エン</t>
    </rPh>
    <phoneticPr fontId="2"/>
  </si>
  <si>
    <t>年    度</t>
    <rPh sb="0" eb="1">
      <t>トシ</t>
    </rPh>
    <rPh sb="5" eb="6">
      <t>ド</t>
    </rPh>
    <phoneticPr fontId="2"/>
  </si>
  <si>
    <t>保 険 料 調 定 額</t>
    <rPh sb="0" eb="1">
      <t>タモツ</t>
    </rPh>
    <rPh sb="2" eb="3">
      <t>ケン</t>
    </rPh>
    <rPh sb="4" eb="5">
      <t>リョウ</t>
    </rPh>
    <rPh sb="6" eb="7">
      <t>チョウ</t>
    </rPh>
    <rPh sb="8" eb="9">
      <t>サダム</t>
    </rPh>
    <rPh sb="10" eb="11">
      <t>ガク</t>
    </rPh>
    <phoneticPr fontId="2"/>
  </si>
  <si>
    <t>収  入  済  額</t>
    <rPh sb="0" eb="1">
      <t>オサム</t>
    </rPh>
    <rPh sb="3" eb="4">
      <t>イリ</t>
    </rPh>
    <rPh sb="6" eb="7">
      <t>ズミ</t>
    </rPh>
    <rPh sb="9" eb="10">
      <t>ガク</t>
    </rPh>
    <phoneticPr fontId="2"/>
  </si>
  <si>
    <t>収   納   率 （％）</t>
    <rPh sb="0" eb="1">
      <t>オサム</t>
    </rPh>
    <rPh sb="4" eb="5">
      <t>オサム</t>
    </rPh>
    <rPh sb="8" eb="9">
      <t>リツ</t>
    </rPh>
    <phoneticPr fontId="2"/>
  </si>
  <si>
    <t>(4) 介護保険･保険給付費科目別執行状況</t>
    <rPh sb="4" eb="6">
      <t>カイゴ</t>
    </rPh>
    <rPh sb="6" eb="8">
      <t>ホケン</t>
    </rPh>
    <rPh sb="9" eb="11">
      <t>ホケン</t>
    </rPh>
    <rPh sb="11" eb="13">
      <t>キュウフ</t>
    </rPh>
    <rPh sb="13" eb="14">
      <t>ヒ</t>
    </rPh>
    <rPh sb="14" eb="16">
      <t>カモク</t>
    </rPh>
    <rPh sb="16" eb="17">
      <t>ベツ</t>
    </rPh>
    <rPh sb="17" eb="19">
      <t>シッコウ</t>
    </rPh>
    <rPh sb="19" eb="21">
      <t>ジョウキョウ</t>
    </rPh>
    <phoneticPr fontId="7"/>
  </si>
  <si>
    <t>年度</t>
    <rPh sb="0" eb="2">
      <t>ネンド</t>
    </rPh>
    <phoneticPr fontId="2"/>
  </si>
  <si>
    <t>区分</t>
    <rPh sb="0" eb="2">
      <t>クブン</t>
    </rPh>
    <phoneticPr fontId="2"/>
  </si>
  <si>
    <t>合　　　計</t>
    <rPh sb="0" eb="1">
      <t>ゴウ</t>
    </rPh>
    <rPh sb="4" eb="5">
      <t>ケイ</t>
    </rPh>
    <phoneticPr fontId="2"/>
  </si>
  <si>
    <t>居宅介護(予防)</t>
    <rPh sb="0" eb="2">
      <t>キョタク</t>
    </rPh>
    <rPh sb="2" eb="4">
      <t>カイゴ</t>
    </rPh>
    <rPh sb="5" eb="7">
      <t>ヨボウ</t>
    </rPh>
    <phoneticPr fontId="2"/>
  </si>
  <si>
    <t>施設介護</t>
    <rPh sb="0" eb="2">
      <t>シセツ</t>
    </rPh>
    <rPh sb="2" eb="4">
      <t>カイゴ</t>
    </rPh>
    <phoneticPr fontId="2"/>
  </si>
  <si>
    <t>サービス費</t>
    <rPh sb="4" eb="5">
      <t>ヒ</t>
    </rPh>
    <phoneticPr fontId="2"/>
  </si>
  <si>
    <t>サービス計画費</t>
    <rPh sb="4" eb="6">
      <t>ケイカク</t>
    </rPh>
    <rPh sb="6" eb="7">
      <t>ヒ</t>
    </rPh>
    <phoneticPr fontId="2"/>
  </si>
  <si>
    <t>福祉用具購入費</t>
    <rPh sb="0" eb="2">
      <t>フクシ</t>
    </rPh>
    <rPh sb="2" eb="4">
      <t>ヨウグ</t>
    </rPh>
    <rPh sb="4" eb="7">
      <t>コウニュウヒ</t>
    </rPh>
    <phoneticPr fontId="2"/>
  </si>
  <si>
    <t>平成16年度</t>
  </si>
  <si>
    <t>件　数</t>
    <rPh sb="0" eb="1">
      <t>ケン</t>
    </rPh>
    <rPh sb="2" eb="3">
      <t>カズ</t>
    </rPh>
    <phoneticPr fontId="2"/>
  </si>
  <si>
    <t>給付額</t>
    <rPh sb="0" eb="3">
      <t>キュウフガク</t>
    </rPh>
    <phoneticPr fontId="2"/>
  </si>
  <si>
    <t>区  分</t>
    <rPh sb="0" eb="1">
      <t>ク</t>
    </rPh>
    <rPh sb="3" eb="4">
      <t>ブン</t>
    </rPh>
    <phoneticPr fontId="2"/>
  </si>
  <si>
    <t>高額介護(予防)</t>
    <rPh sb="0" eb="2">
      <t>コウガク</t>
    </rPh>
    <rPh sb="2" eb="4">
      <t>カイゴ</t>
    </rPh>
    <rPh sb="5" eb="7">
      <t>ヨボウ</t>
    </rPh>
    <phoneticPr fontId="2"/>
  </si>
  <si>
    <t>審査支払手数料</t>
    <rPh sb="0" eb="2">
      <t>シンサ</t>
    </rPh>
    <rPh sb="2" eb="4">
      <t>シハライ</t>
    </rPh>
    <rPh sb="4" eb="7">
      <t>テスウリョウ</t>
    </rPh>
    <phoneticPr fontId="2"/>
  </si>
  <si>
    <t>特定入所者介護</t>
    <rPh sb="0" eb="2">
      <t>トクテイ</t>
    </rPh>
    <rPh sb="2" eb="4">
      <t>ニュウショ</t>
    </rPh>
    <rPh sb="4" eb="5">
      <t>シャ</t>
    </rPh>
    <rPh sb="5" eb="7">
      <t>カイゴ</t>
    </rPh>
    <phoneticPr fontId="2"/>
  </si>
  <si>
    <t>高額医療合算介護</t>
    <rPh sb="0" eb="2">
      <t>コウガク</t>
    </rPh>
    <rPh sb="2" eb="4">
      <t>イリョウ</t>
    </rPh>
    <rPh sb="4" eb="6">
      <t>ガッサン</t>
    </rPh>
    <rPh sb="6" eb="8">
      <t>カイゴ</t>
    </rPh>
    <phoneticPr fontId="2"/>
  </si>
  <si>
    <t>住宅改修費</t>
    <rPh sb="0" eb="2">
      <t>ジュウタク</t>
    </rPh>
    <rPh sb="2" eb="5">
      <t>カイシュウヒ</t>
    </rPh>
    <phoneticPr fontId="2"/>
  </si>
  <si>
    <t>(予防)サービス費</t>
    <rPh sb="1" eb="3">
      <t>ヨボウ</t>
    </rPh>
    <rPh sb="8" eb="9">
      <t>ヒ</t>
    </rPh>
    <phoneticPr fontId="2"/>
  </si>
  <si>
    <t>地域密着型介護</t>
    <rPh sb="0" eb="2">
      <t>チイキ</t>
    </rPh>
    <rPh sb="2" eb="4">
      <t>ミッチャク</t>
    </rPh>
    <rPh sb="4" eb="5">
      <t>ガタ</t>
    </rPh>
    <rPh sb="5" eb="7">
      <t>カイゴ</t>
    </rPh>
    <phoneticPr fontId="2"/>
  </si>
  <si>
    <t>(5) 介護保険経理状況</t>
    <rPh sb="4" eb="6">
      <t>カイゴ</t>
    </rPh>
    <rPh sb="6" eb="8">
      <t>ホケン</t>
    </rPh>
    <rPh sb="8" eb="10">
      <t>ケイリ</t>
    </rPh>
    <rPh sb="10" eb="12">
      <t>ジョウキョウ</t>
    </rPh>
    <phoneticPr fontId="7"/>
  </si>
  <si>
    <t>年　 度</t>
    <rPh sb="0" eb="1">
      <t>トシ</t>
    </rPh>
    <rPh sb="3" eb="4">
      <t>ド</t>
    </rPh>
    <phoneticPr fontId="2"/>
  </si>
  <si>
    <t>区　　分</t>
    <rPh sb="0" eb="1">
      <t>ク</t>
    </rPh>
    <rPh sb="3" eb="4">
      <t>ブン</t>
    </rPh>
    <phoneticPr fontId="2"/>
  </si>
  <si>
    <t>内　　　　　　　　　　　訳</t>
    <rPh sb="0" eb="1">
      <t>ウチ</t>
    </rPh>
    <rPh sb="12" eb="13">
      <t>ヤク</t>
    </rPh>
    <phoneticPr fontId="2"/>
  </si>
  <si>
    <t>収　　入</t>
    <rPh sb="0" eb="1">
      <t>オサム</t>
    </rPh>
    <rPh sb="3" eb="4">
      <t>イリ</t>
    </rPh>
    <phoneticPr fontId="2"/>
  </si>
  <si>
    <t>総       額</t>
    <rPh sb="0" eb="1">
      <t>フサ</t>
    </rPh>
    <rPh sb="8" eb="9">
      <t>ガク</t>
    </rPh>
    <phoneticPr fontId="2"/>
  </si>
  <si>
    <t>保  険  料</t>
    <rPh sb="0" eb="1">
      <t>タモツ</t>
    </rPh>
    <rPh sb="3" eb="4">
      <t>ケン</t>
    </rPh>
    <rPh sb="6" eb="7">
      <t>リョウ</t>
    </rPh>
    <phoneticPr fontId="2"/>
  </si>
  <si>
    <t>国 庫 支 出 金</t>
    <rPh sb="0" eb="1">
      <t>クニ</t>
    </rPh>
    <rPh sb="2" eb="3">
      <t>コ</t>
    </rPh>
    <rPh sb="4" eb="5">
      <t>ササ</t>
    </rPh>
    <rPh sb="6" eb="7">
      <t>デ</t>
    </rPh>
    <rPh sb="8" eb="9">
      <t>キン</t>
    </rPh>
    <phoneticPr fontId="2"/>
  </si>
  <si>
    <t>そ の 他 の 収 入</t>
    <rPh sb="4" eb="5">
      <t>タ</t>
    </rPh>
    <rPh sb="8" eb="9">
      <t>オサム</t>
    </rPh>
    <rPh sb="10" eb="11">
      <t>イリ</t>
    </rPh>
    <phoneticPr fontId="2"/>
  </si>
  <si>
    <t>支　　出</t>
    <rPh sb="0" eb="1">
      <t>ササ</t>
    </rPh>
    <rPh sb="3" eb="4">
      <t>デ</t>
    </rPh>
    <phoneticPr fontId="2"/>
  </si>
  <si>
    <t>総　務　費</t>
    <rPh sb="0" eb="1">
      <t>フサ</t>
    </rPh>
    <rPh sb="2" eb="3">
      <t>ツトム</t>
    </rPh>
    <rPh sb="4" eb="5">
      <t>ヒ</t>
    </rPh>
    <phoneticPr fontId="2"/>
  </si>
  <si>
    <t>保 険 給 付 費</t>
    <rPh sb="0" eb="1">
      <t>タモツ</t>
    </rPh>
    <rPh sb="2" eb="3">
      <t>ケン</t>
    </rPh>
    <rPh sb="4" eb="5">
      <t>キュウ</t>
    </rPh>
    <rPh sb="6" eb="7">
      <t>ヅケ</t>
    </rPh>
    <rPh sb="8" eb="9">
      <t>ヒ</t>
    </rPh>
    <phoneticPr fontId="2"/>
  </si>
  <si>
    <t>そ の 他 の 支 出</t>
    <rPh sb="4" eb="5">
      <t>タ</t>
    </rPh>
    <rPh sb="8" eb="9">
      <t>ササ</t>
    </rPh>
    <rPh sb="10" eb="11">
      <t>デ</t>
    </rPh>
    <phoneticPr fontId="2"/>
  </si>
  <si>
    <t>(4)　結　　核　　予　　防</t>
    <rPh sb="4" eb="8">
      <t>ケッカク</t>
    </rPh>
    <rPh sb="10" eb="14">
      <t>ヨボウ</t>
    </rPh>
    <phoneticPr fontId="7"/>
  </si>
  <si>
    <t>（単位：人）</t>
    <phoneticPr fontId="2"/>
  </si>
  <si>
    <t>年　　次</t>
    <rPh sb="0" eb="1">
      <t>トシ</t>
    </rPh>
    <rPh sb="3" eb="4">
      <t>ツギ</t>
    </rPh>
    <phoneticPr fontId="7"/>
  </si>
  <si>
    <t>Ｂ Ｃ Ｇ
実施者数</t>
    <rPh sb="6" eb="8">
      <t>ジッシ</t>
    </rPh>
    <rPh sb="8" eb="9">
      <t>シャ</t>
    </rPh>
    <rPh sb="9" eb="10">
      <t>スウ</t>
    </rPh>
    <phoneticPr fontId="7"/>
  </si>
  <si>
    <t>間　　接
撮影者数</t>
    <rPh sb="0" eb="1">
      <t>アイダ</t>
    </rPh>
    <rPh sb="3" eb="4">
      <t>セツ</t>
    </rPh>
    <rPh sb="5" eb="7">
      <t>サツエイ</t>
    </rPh>
    <rPh sb="7" eb="8">
      <t>シャ</t>
    </rPh>
    <rPh sb="8" eb="9">
      <t>スウ</t>
    </rPh>
    <phoneticPr fontId="7"/>
  </si>
  <si>
    <t>要 精 密
検査者数</t>
    <rPh sb="0" eb="1">
      <t>ヨウ</t>
    </rPh>
    <rPh sb="2" eb="3">
      <t>セイ</t>
    </rPh>
    <rPh sb="4" eb="5">
      <t>ミツ</t>
    </rPh>
    <rPh sb="6" eb="8">
      <t>ケンサ</t>
    </rPh>
    <rPh sb="8" eb="9">
      <t>シャ</t>
    </rPh>
    <rPh sb="9" eb="10">
      <t>スウ</t>
    </rPh>
    <phoneticPr fontId="7"/>
  </si>
  <si>
    <t>(5)　生　活　習　慣　病　予　防</t>
    <rPh sb="4" eb="5">
      <t>ショウ</t>
    </rPh>
    <rPh sb="6" eb="7">
      <t>カツ</t>
    </rPh>
    <rPh sb="8" eb="9">
      <t>ナライ</t>
    </rPh>
    <rPh sb="10" eb="11">
      <t>ナ</t>
    </rPh>
    <rPh sb="12" eb="13">
      <t>ビョウ</t>
    </rPh>
    <rPh sb="14" eb="17">
      <t>ヨボウ</t>
    </rPh>
    <phoneticPr fontId="7"/>
  </si>
  <si>
    <t>（単位：人）</t>
    <rPh sb="1" eb="3">
      <t>タンイ</t>
    </rPh>
    <rPh sb="4" eb="5">
      <t>ニン</t>
    </rPh>
    <phoneticPr fontId="7"/>
  </si>
  <si>
    <t>癌　　　　　　　検　　　　　　　診</t>
    <rPh sb="0" eb="1">
      <t>ガン</t>
    </rPh>
    <rPh sb="8" eb="9">
      <t>ケン</t>
    </rPh>
    <rPh sb="16" eb="17">
      <t>ミ</t>
    </rPh>
    <phoneticPr fontId="7"/>
  </si>
  <si>
    <t>胃</t>
    <rPh sb="0" eb="1">
      <t>イ</t>
    </rPh>
    <phoneticPr fontId="7"/>
  </si>
  <si>
    <t>肺</t>
    <rPh sb="0" eb="1">
      <t>ハイ</t>
    </rPh>
    <phoneticPr fontId="7"/>
  </si>
  <si>
    <t>子　　宮</t>
    <rPh sb="0" eb="1">
      <t>コ</t>
    </rPh>
    <rPh sb="3" eb="4">
      <t>ミヤ</t>
    </rPh>
    <phoneticPr fontId="7"/>
  </si>
  <si>
    <t>乳</t>
    <rPh sb="0" eb="1">
      <t>チチ</t>
    </rPh>
    <phoneticPr fontId="7"/>
  </si>
  <si>
    <t>大　　腸</t>
    <rPh sb="0" eb="1">
      <t>ダイ</t>
    </rPh>
    <rPh sb="3" eb="4">
      <t>チョウ</t>
    </rPh>
    <phoneticPr fontId="7"/>
  </si>
  <si>
    <t>平成２１年</t>
  </si>
  <si>
    <t>(6)  狂　犬　病　予　防</t>
    <rPh sb="5" eb="10">
      <t>キョウケンビョウ</t>
    </rPh>
    <rPh sb="11" eb="14">
      <t>ヨボウ</t>
    </rPh>
    <phoneticPr fontId="7"/>
  </si>
  <si>
    <t>（単位：頭）</t>
    <rPh sb="1" eb="3">
      <t>タンイ</t>
    </rPh>
    <rPh sb="4" eb="5">
      <t>トウ</t>
    </rPh>
    <phoneticPr fontId="7"/>
  </si>
  <si>
    <t>登  録  数</t>
    <rPh sb="0" eb="1">
      <t>ノボル</t>
    </rPh>
    <rPh sb="3" eb="4">
      <t>ロク</t>
    </rPh>
    <rPh sb="6" eb="7">
      <t>カズ</t>
    </rPh>
    <phoneticPr fontId="7"/>
  </si>
  <si>
    <t>注  射  数</t>
    <rPh sb="0" eb="1">
      <t>チュウ</t>
    </rPh>
    <rPh sb="3" eb="4">
      <t>イ</t>
    </rPh>
    <rPh sb="6" eb="7">
      <t>スウ</t>
    </rPh>
    <phoneticPr fontId="7"/>
  </si>
  <si>
    <t xml:space="preserve"> </t>
    <phoneticPr fontId="7"/>
  </si>
  <si>
    <t>（単位：t）</t>
    <rPh sb="1" eb="3">
      <t>タンイ</t>
    </rPh>
    <phoneticPr fontId="7"/>
  </si>
  <si>
    <t>年 度・月</t>
    <rPh sb="0" eb="1">
      <t>トシ</t>
    </rPh>
    <rPh sb="2" eb="3">
      <t>ド</t>
    </rPh>
    <rPh sb="4" eb="5">
      <t>ツキ</t>
    </rPh>
    <phoneticPr fontId="7"/>
  </si>
  <si>
    <t>処　　理　　状　　況</t>
    <rPh sb="0" eb="1">
      <t>ショ</t>
    </rPh>
    <rPh sb="3" eb="4">
      <t>リ</t>
    </rPh>
    <rPh sb="6" eb="10">
      <t>ジョウキョウ</t>
    </rPh>
    <phoneticPr fontId="7"/>
  </si>
  <si>
    <t>合　計　量</t>
    <rPh sb="0" eb="1">
      <t>ア</t>
    </rPh>
    <rPh sb="2" eb="3">
      <t>ケイ</t>
    </rPh>
    <rPh sb="4" eb="5">
      <t>リョウ</t>
    </rPh>
    <phoneticPr fontId="7"/>
  </si>
  <si>
    <t>処　　理　　方　　法</t>
    <rPh sb="0" eb="1">
      <t>ショ</t>
    </rPh>
    <rPh sb="3" eb="4">
      <t>リ</t>
    </rPh>
    <rPh sb="6" eb="7">
      <t>カタ</t>
    </rPh>
    <rPh sb="9" eb="10">
      <t>ホウ</t>
    </rPh>
    <phoneticPr fontId="7"/>
  </si>
  <si>
    <t>最 終 処 分</t>
    <rPh sb="0" eb="1">
      <t>サイ</t>
    </rPh>
    <rPh sb="2" eb="3">
      <t>オワ</t>
    </rPh>
    <rPh sb="4" eb="5">
      <t>ショ</t>
    </rPh>
    <rPh sb="6" eb="7">
      <t>ブン</t>
    </rPh>
    <phoneticPr fontId="2"/>
  </si>
  <si>
    <t>搬　入  量</t>
    <rPh sb="0" eb="1">
      <t>ハン</t>
    </rPh>
    <rPh sb="2" eb="3">
      <t>イ</t>
    </rPh>
    <rPh sb="5" eb="6">
      <t>リョウ</t>
    </rPh>
    <phoneticPr fontId="7"/>
  </si>
  <si>
    <t>収  集  量</t>
    <rPh sb="0" eb="7">
      <t>シュウシュウリョウ</t>
    </rPh>
    <phoneticPr fontId="7"/>
  </si>
  <si>
    <t>焼却（溶融）</t>
    <rPh sb="0" eb="1">
      <t>ヤキ</t>
    </rPh>
    <rPh sb="1" eb="2">
      <t>キャク</t>
    </rPh>
    <rPh sb="3" eb="4">
      <t>トケル</t>
    </rPh>
    <rPh sb="4" eb="5">
      <t>トオル</t>
    </rPh>
    <phoneticPr fontId="7"/>
  </si>
  <si>
    <t>再 資 源 化</t>
    <rPh sb="0" eb="1">
      <t>サイ</t>
    </rPh>
    <rPh sb="2" eb="3">
      <t>シ</t>
    </rPh>
    <rPh sb="4" eb="5">
      <t>ミナモト</t>
    </rPh>
    <rPh sb="6" eb="7">
      <t>カ</t>
    </rPh>
    <phoneticPr fontId="5"/>
  </si>
  <si>
    <t>埋　　立</t>
    <rPh sb="0" eb="1">
      <t>マイ</t>
    </rPh>
    <rPh sb="3" eb="4">
      <t>タテ</t>
    </rPh>
    <phoneticPr fontId="5"/>
  </si>
  <si>
    <t>（単位：kl）</t>
    <rPh sb="1" eb="3">
      <t>タンイ</t>
    </rPh>
    <phoneticPr fontId="7"/>
  </si>
  <si>
    <t>収　　集　　処　　理　　量</t>
    <rPh sb="0" eb="1">
      <t>オサム</t>
    </rPh>
    <rPh sb="3" eb="4">
      <t>シュウ</t>
    </rPh>
    <rPh sb="6" eb="7">
      <t>トコロ</t>
    </rPh>
    <rPh sb="9" eb="10">
      <t>リ</t>
    </rPh>
    <rPh sb="12" eb="13">
      <t>リョウ</t>
    </rPh>
    <phoneticPr fontId="7"/>
  </si>
  <si>
    <t>処    理    方    法</t>
    <rPh sb="0" eb="1">
      <t>トコロ</t>
    </rPh>
    <rPh sb="5" eb="6">
      <t>リ</t>
    </rPh>
    <rPh sb="10" eb="11">
      <t>カタ</t>
    </rPh>
    <rPh sb="15" eb="16">
      <t>ホウ</t>
    </rPh>
    <phoneticPr fontId="7"/>
  </si>
  <si>
    <t>衛 生 セ ン タ ー</t>
    <rPh sb="0" eb="1">
      <t>マモル</t>
    </rPh>
    <rPh sb="2" eb="3">
      <t>ショウ</t>
    </rPh>
    <phoneticPr fontId="7"/>
  </si>
  <si>
    <t>生  し  尿</t>
    <rPh sb="0" eb="1">
      <t>ナマ</t>
    </rPh>
    <rPh sb="6" eb="7">
      <t>ニョウ</t>
    </rPh>
    <phoneticPr fontId="7"/>
  </si>
  <si>
    <t>浄化槽汚泥</t>
    <rPh sb="0" eb="3">
      <t>ジョウカソウ</t>
    </rPh>
    <rPh sb="3" eb="5">
      <t>オデイ</t>
    </rPh>
    <phoneticPr fontId="7"/>
  </si>
  <si>
    <t>計</t>
    <rPh sb="0" eb="1">
      <t>ケイ</t>
    </rPh>
    <phoneticPr fontId="7"/>
  </si>
  <si>
    <t>内　　　　　訳</t>
    <rPh sb="0" eb="7">
      <t>ウチワケ</t>
    </rPh>
    <phoneticPr fontId="7"/>
  </si>
  <si>
    <t>件　　数</t>
    <rPh sb="0" eb="1">
      <t>ケン</t>
    </rPh>
    <rPh sb="3" eb="4">
      <t>カズ</t>
    </rPh>
    <phoneticPr fontId="7"/>
  </si>
  <si>
    <t>構 成 比</t>
    <rPh sb="0" eb="1">
      <t>カマエ</t>
    </rPh>
    <rPh sb="2" eb="3">
      <t>シゲル</t>
    </rPh>
    <rPh sb="4" eb="5">
      <t>ヒ</t>
    </rPh>
    <phoneticPr fontId="7"/>
  </si>
  <si>
    <t>件   数</t>
    <rPh sb="0" eb="1">
      <t>ケン</t>
    </rPh>
    <rPh sb="4" eb="5">
      <t>カズ</t>
    </rPh>
    <phoneticPr fontId="7"/>
  </si>
  <si>
    <t>売買契約</t>
  </si>
  <si>
    <t>内職</t>
  </si>
  <si>
    <t>離婚</t>
  </si>
  <si>
    <t>家庭</t>
  </si>
  <si>
    <t>公害</t>
  </si>
  <si>
    <t>市政一般</t>
  </si>
  <si>
    <t>契約不履行</t>
  </si>
  <si>
    <t>土地家屋</t>
  </si>
  <si>
    <t>道路交通</t>
  </si>
  <si>
    <t>結婚</t>
  </si>
  <si>
    <t>登記</t>
  </si>
  <si>
    <t>交通事故</t>
  </si>
  <si>
    <t>裁判訴訟</t>
  </si>
  <si>
    <t>相続贈与</t>
  </si>
  <si>
    <t>生活保護</t>
  </si>
  <si>
    <t>隣地境界</t>
  </si>
  <si>
    <t>近隣</t>
  </si>
  <si>
    <t>金銭貸借</t>
  </si>
  <si>
    <t xml:space="preserve">消費生活 </t>
  </si>
  <si>
    <t>資料　市民環境部市民生活課</t>
    <rPh sb="8" eb="10">
      <t>シミン</t>
    </rPh>
    <rPh sb="10" eb="12">
      <t>セイカツ</t>
    </rPh>
    <rPh sb="12" eb="13">
      <t>カ</t>
    </rPh>
    <phoneticPr fontId="7"/>
  </si>
  <si>
    <t>83. 市民相談状況</t>
    <rPh sb="4" eb="6">
      <t>シミン</t>
    </rPh>
    <rPh sb="6" eb="8">
      <t>ソウダン</t>
    </rPh>
    <rPh sb="8" eb="10">
      <t>ジョウキョウ</t>
    </rPh>
    <phoneticPr fontId="7"/>
  </si>
  <si>
    <t>％</t>
    <phoneticPr fontId="7"/>
  </si>
  <si>
    <t>(1) 被保険者数及び保険料納付状況</t>
    <rPh sb="4" eb="8">
      <t>ヒホケンシャ</t>
    </rPh>
    <rPh sb="8" eb="9">
      <t>スウ</t>
    </rPh>
    <rPh sb="9" eb="10">
      <t>オヨ</t>
    </rPh>
    <rPh sb="11" eb="14">
      <t>ホケンリョウ</t>
    </rPh>
    <rPh sb="14" eb="16">
      <t>ノウフ</t>
    </rPh>
    <rPh sb="16" eb="18">
      <t>ジョウキョウ</t>
    </rPh>
    <phoneticPr fontId="7"/>
  </si>
  <si>
    <t>被　　保　　険　　者　　数</t>
    <rPh sb="0" eb="1">
      <t>ヒ</t>
    </rPh>
    <rPh sb="3" eb="4">
      <t>ホ</t>
    </rPh>
    <rPh sb="6" eb="7">
      <t>ケン</t>
    </rPh>
    <rPh sb="9" eb="10">
      <t>シャ</t>
    </rPh>
    <rPh sb="12" eb="13">
      <t>スウ</t>
    </rPh>
    <phoneticPr fontId="7"/>
  </si>
  <si>
    <t>保　　　険　　　料</t>
    <rPh sb="0" eb="1">
      <t>タモツ</t>
    </rPh>
    <rPh sb="4" eb="5">
      <t>ケン</t>
    </rPh>
    <rPh sb="8" eb="9">
      <t>リョウ</t>
    </rPh>
    <phoneticPr fontId="7"/>
  </si>
  <si>
    <t>合　　　計</t>
    <rPh sb="0" eb="1">
      <t>ゴウ</t>
    </rPh>
    <rPh sb="4" eb="5">
      <t>ケイ</t>
    </rPh>
    <phoneticPr fontId="7"/>
  </si>
  <si>
    <t>1号強制</t>
    <rPh sb="1" eb="2">
      <t>ゴウ</t>
    </rPh>
    <rPh sb="2" eb="4">
      <t>キョウセイ</t>
    </rPh>
    <phoneticPr fontId="7"/>
  </si>
  <si>
    <t>任　　意</t>
    <rPh sb="0" eb="1">
      <t>ニン</t>
    </rPh>
    <rPh sb="3" eb="4">
      <t>イ</t>
    </rPh>
    <phoneticPr fontId="7"/>
  </si>
  <si>
    <t>３　　号</t>
    <rPh sb="3" eb="4">
      <t>ゴウ</t>
    </rPh>
    <phoneticPr fontId="7"/>
  </si>
  <si>
    <t>納 付 済 月</t>
    <rPh sb="0" eb="1">
      <t>オサム</t>
    </rPh>
    <rPh sb="2" eb="3">
      <t>フ</t>
    </rPh>
    <rPh sb="4" eb="5">
      <t>ズミ</t>
    </rPh>
    <rPh sb="6" eb="7">
      <t>ツキ</t>
    </rPh>
    <phoneticPr fontId="7"/>
  </si>
  <si>
    <t>納　付　率</t>
    <rPh sb="0" eb="1">
      <t>オサム</t>
    </rPh>
    <rPh sb="2" eb="3">
      <t>フ</t>
    </rPh>
    <rPh sb="4" eb="5">
      <t>リツ</t>
    </rPh>
    <phoneticPr fontId="7"/>
  </si>
  <si>
    <t>人</t>
    <rPh sb="0" eb="1">
      <t>ニン</t>
    </rPh>
    <phoneticPr fontId="7"/>
  </si>
  <si>
    <t>月</t>
    <rPh sb="0" eb="1">
      <t>ツキ</t>
    </rPh>
    <phoneticPr fontId="2"/>
  </si>
  <si>
    <t>％</t>
    <phoneticPr fontId="7"/>
  </si>
  <si>
    <t>(2) 拠出系年金受給権者数及び年金額</t>
    <rPh sb="4" eb="6">
      <t>キョシュツ</t>
    </rPh>
    <rPh sb="6" eb="7">
      <t>ケイ</t>
    </rPh>
    <rPh sb="7" eb="9">
      <t>ネンキン</t>
    </rPh>
    <rPh sb="9" eb="11">
      <t>ジュキュウ</t>
    </rPh>
    <rPh sb="11" eb="12">
      <t>ケン</t>
    </rPh>
    <rPh sb="12" eb="13">
      <t>シャ</t>
    </rPh>
    <rPh sb="13" eb="14">
      <t>スウ</t>
    </rPh>
    <rPh sb="14" eb="15">
      <t>オヨ</t>
    </rPh>
    <rPh sb="16" eb="19">
      <t>ネンキンガク</t>
    </rPh>
    <phoneticPr fontId="7"/>
  </si>
  <si>
    <t>総件数</t>
    <rPh sb="0" eb="3">
      <t>ソウケンスウ</t>
    </rPh>
    <phoneticPr fontId="7"/>
  </si>
  <si>
    <t>総  金  額</t>
    <rPh sb="0" eb="1">
      <t>ソウ</t>
    </rPh>
    <rPh sb="3" eb="4">
      <t>キン</t>
    </rPh>
    <rPh sb="6" eb="7">
      <t>ガク</t>
    </rPh>
    <phoneticPr fontId="7"/>
  </si>
  <si>
    <t>老齢基礎年金</t>
    <rPh sb="0" eb="2">
      <t>ロウレイ</t>
    </rPh>
    <rPh sb="2" eb="4">
      <t>キソ</t>
    </rPh>
    <rPh sb="4" eb="6">
      <t>ネンキン</t>
    </rPh>
    <phoneticPr fontId="7"/>
  </si>
  <si>
    <t>障害基礎年金</t>
    <rPh sb="0" eb="2">
      <t>ショウガイ</t>
    </rPh>
    <rPh sb="2" eb="4">
      <t>キソ</t>
    </rPh>
    <rPh sb="4" eb="6">
      <t>ネンキン</t>
    </rPh>
    <phoneticPr fontId="7"/>
  </si>
  <si>
    <t>遺族基礎年金</t>
    <rPh sb="0" eb="2">
      <t>イゾク</t>
    </rPh>
    <rPh sb="2" eb="4">
      <t>キソ</t>
    </rPh>
    <rPh sb="4" eb="6">
      <t>ネンキン</t>
    </rPh>
    <phoneticPr fontId="7"/>
  </si>
  <si>
    <t>寡婦年金</t>
    <rPh sb="0" eb="2">
      <t>カフ</t>
    </rPh>
    <rPh sb="2" eb="4">
      <t>ネンキン</t>
    </rPh>
    <phoneticPr fontId="7"/>
  </si>
  <si>
    <t>件 数</t>
    <rPh sb="0" eb="1">
      <t>ケン</t>
    </rPh>
    <rPh sb="2" eb="3">
      <t>カズ</t>
    </rPh>
    <phoneticPr fontId="7"/>
  </si>
  <si>
    <t>金   額</t>
    <rPh sb="0" eb="1">
      <t>キン</t>
    </rPh>
    <rPh sb="4" eb="5">
      <t>ガク</t>
    </rPh>
    <phoneticPr fontId="7"/>
  </si>
  <si>
    <t>件数</t>
    <rPh sb="0" eb="2">
      <t>ケンスウ</t>
    </rPh>
    <phoneticPr fontId="7"/>
  </si>
  <si>
    <t>金 額</t>
    <rPh sb="0" eb="1">
      <t>キン</t>
    </rPh>
    <rPh sb="2" eb="3">
      <t>ガク</t>
    </rPh>
    <phoneticPr fontId="7"/>
  </si>
  <si>
    <t>件</t>
    <rPh sb="0" eb="1">
      <t>ケン</t>
    </rPh>
    <phoneticPr fontId="7"/>
  </si>
  <si>
    <t>円</t>
    <rPh sb="0" eb="1">
      <t>エン</t>
    </rPh>
    <phoneticPr fontId="7"/>
  </si>
  <si>
    <t>老齢年金(旧法)</t>
    <rPh sb="0" eb="2">
      <t>ロウレイ</t>
    </rPh>
    <rPh sb="2" eb="4">
      <t>ネンキン</t>
    </rPh>
    <rPh sb="5" eb="7">
      <t>キュウホウ</t>
    </rPh>
    <phoneticPr fontId="7"/>
  </si>
  <si>
    <t>通算老齢年金(旧法)</t>
    <rPh sb="0" eb="2">
      <t>ツウサン</t>
    </rPh>
    <rPh sb="2" eb="4">
      <t>ロウレイ</t>
    </rPh>
    <rPh sb="4" eb="6">
      <t>ネンキン</t>
    </rPh>
    <rPh sb="7" eb="9">
      <t>キュウホウ</t>
    </rPh>
    <phoneticPr fontId="7"/>
  </si>
  <si>
    <t>障害年金(旧法)</t>
    <rPh sb="0" eb="2">
      <t>ショウガイ</t>
    </rPh>
    <rPh sb="2" eb="4">
      <t>ネンキン</t>
    </rPh>
    <rPh sb="5" eb="7">
      <t>キュウホウ</t>
    </rPh>
    <phoneticPr fontId="7"/>
  </si>
  <si>
    <t>金  額</t>
    <rPh sb="0" eb="1">
      <t>キン</t>
    </rPh>
    <rPh sb="3" eb="4">
      <t>ガク</t>
    </rPh>
    <phoneticPr fontId="7"/>
  </si>
  <si>
    <t>(3) 福祉系年金受給権者数及び年金額</t>
    <rPh sb="4" eb="6">
      <t>フクシ</t>
    </rPh>
    <rPh sb="6" eb="7">
      <t>ケイ</t>
    </rPh>
    <rPh sb="7" eb="9">
      <t>ネンキン</t>
    </rPh>
    <rPh sb="9" eb="11">
      <t>ジュキュウ</t>
    </rPh>
    <rPh sb="11" eb="12">
      <t>ケン</t>
    </rPh>
    <rPh sb="12" eb="13">
      <t>シャ</t>
    </rPh>
    <rPh sb="13" eb="14">
      <t>スウ</t>
    </rPh>
    <rPh sb="14" eb="15">
      <t>オヨ</t>
    </rPh>
    <rPh sb="16" eb="19">
      <t>ネンキンガク</t>
    </rPh>
    <phoneticPr fontId="7"/>
  </si>
  <si>
    <t>総　金　額</t>
    <rPh sb="0" eb="1">
      <t>ソウ</t>
    </rPh>
    <rPh sb="2" eb="3">
      <t>キン</t>
    </rPh>
    <rPh sb="4" eb="5">
      <t>ガク</t>
    </rPh>
    <phoneticPr fontId="7"/>
  </si>
  <si>
    <t>老齢福祉年金</t>
    <rPh sb="0" eb="2">
      <t>ロウレイ</t>
    </rPh>
    <rPh sb="2" eb="4">
      <t>フクシ</t>
    </rPh>
    <rPh sb="4" eb="6">
      <t>ネンキン</t>
    </rPh>
    <phoneticPr fontId="7"/>
  </si>
  <si>
    <t>（注）（　）内は喀痰検査</t>
    <rPh sb="1" eb="2">
      <t>チュウ</t>
    </rPh>
    <phoneticPr fontId="2"/>
  </si>
  <si>
    <t>（各年12月31日現在）</t>
    <phoneticPr fontId="2"/>
  </si>
  <si>
    <t>70. 保 育 事 業</t>
    <rPh sb="4" eb="7">
      <t>ホイク</t>
    </rPh>
    <rPh sb="8" eb="11">
      <t>ジギョウ</t>
    </rPh>
    <phoneticPr fontId="14"/>
  </si>
  <si>
    <t>71. 生活保護法による保護状況</t>
    <rPh sb="4" eb="6">
      <t>セイカツ</t>
    </rPh>
    <rPh sb="6" eb="9">
      <t>ホゴホウ</t>
    </rPh>
    <rPh sb="12" eb="14">
      <t>ホゴ</t>
    </rPh>
    <rPh sb="14" eb="16">
      <t>ジョウキョウ</t>
    </rPh>
    <phoneticPr fontId="7"/>
  </si>
  <si>
    <t>73. 各種募金</t>
    <rPh sb="4" eb="6">
      <t>カクシュ</t>
    </rPh>
    <rPh sb="6" eb="8">
      <t>ボキン</t>
    </rPh>
    <phoneticPr fontId="7"/>
  </si>
  <si>
    <t>74. 国民健康保険</t>
    <rPh sb="4" eb="6">
      <t>コクミン</t>
    </rPh>
    <rPh sb="6" eb="8">
      <t>ケンコウ</t>
    </rPh>
    <rPh sb="8" eb="10">
      <t>ホケン</t>
    </rPh>
    <phoneticPr fontId="7"/>
  </si>
  <si>
    <t>75. 介護保険</t>
    <rPh sb="4" eb="6">
      <t>カイゴ</t>
    </rPh>
    <rPh sb="6" eb="8">
      <t>ホケン</t>
    </rPh>
    <phoneticPr fontId="2"/>
  </si>
  <si>
    <t>76. 衛　　生</t>
    <rPh sb="4" eb="8">
      <t>エイセイ</t>
    </rPh>
    <phoneticPr fontId="7"/>
  </si>
  <si>
    <t>78. し尿処理状況</t>
    <rPh sb="4" eb="6">
      <t>シニョウ</t>
    </rPh>
    <rPh sb="6" eb="8">
      <t>ショリ</t>
    </rPh>
    <rPh sb="8" eb="10">
      <t>ジョウキョウ</t>
    </rPh>
    <phoneticPr fontId="7"/>
  </si>
  <si>
    <t>80. 国 民 年 金</t>
    <rPh sb="4" eb="7">
      <t>コクミン</t>
    </rPh>
    <rPh sb="8" eb="11">
      <t>ネンキン</t>
    </rPh>
    <phoneticPr fontId="7"/>
  </si>
  <si>
    <t>平成２８年</t>
  </si>
  <si>
    <t>件　数</t>
  </si>
  <si>
    <t>給付額</t>
  </si>
  <si>
    <t>収　　入</t>
  </si>
  <si>
    <t>支　　出</t>
  </si>
  <si>
    <t>小 規 模 保 育</t>
    <rPh sb="0" eb="1">
      <t>ショウ</t>
    </rPh>
    <rPh sb="2" eb="3">
      <t>キ</t>
    </rPh>
    <rPh sb="4" eb="5">
      <t>モ</t>
    </rPh>
    <rPh sb="6" eb="7">
      <t>タモツ</t>
    </rPh>
    <rPh sb="8" eb="9">
      <t>イク</t>
    </rPh>
    <phoneticPr fontId="2"/>
  </si>
  <si>
    <r>
      <t>（平成20</t>
    </r>
    <r>
      <rPr>
        <sz val="10"/>
        <rFont val="ＭＳ 明朝"/>
        <family val="1"/>
        <charset val="128"/>
      </rPr>
      <t>年度）</t>
    </r>
    <rPh sb="1" eb="3">
      <t>ヘイセイ</t>
    </rPh>
    <rPh sb="5" eb="7">
      <t>ネンド</t>
    </rPh>
    <phoneticPr fontId="7"/>
  </si>
  <si>
    <t>79. 市民相談状況</t>
  </si>
  <si>
    <t>内　　　　　訳</t>
  </si>
  <si>
    <t>件　　数</t>
  </si>
  <si>
    <t>構 成 比</t>
  </si>
  <si>
    <t>件   数</t>
  </si>
  <si>
    <t>％</t>
  </si>
  <si>
    <t>　宮下どろんこ</t>
    <rPh sb="1" eb="2">
      <t>ミヤ</t>
    </rPh>
    <rPh sb="2" eb="3">
      <t>シタ</t>
    </rPh>
    <phoneticPr fontId="5"/>
  </si>
  <si>
    <t>平成３０年</t>
  </si>
  <si>
    <t>令和元年</t>
    <rPh sb="0" eb="2">
      <t>レイワ</t>
    </rPh>
    <rPh sb="2" eb="4">
      <t>ガンネン</t>
    </rPh>
    <phoneticPr fontId="2"/>
  </si>
  <si>
    <t>令和元年</t>
    <rPh sb="0" eb="2">
      <t>レイワ</t>
    </rPh>
    <rPh sb="2" eb="4">
      <t>ガンネン</t>
    </rPh>
    <rPh sb="3" eb="4">
      <t>ネン</t>
    </rPh>
    <phoneticPr fontId="2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</si>
  <si>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5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</si>
  <si>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7"/>
  </si>
  <si>
    <t>令和元年</t>
    <rPh sb="0" eb="2">
      <t>レイワ</t>
    </rPh>
    <rPh sb="2" eb="4">
      <t>ガンネン</t>
    </rPh>
    <phoneticPr fontId="8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</si>
  <si>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14"/>
  </si>
  <si>
    <t>令和元年度</t>
    <rPh sb="0" eb="3">
      <t>レイワモト</t>
    </rPh>
    <rPh sb="4" eb="5">
      <t>ド</t>
    </rPh>
    <phoneticPr fontId="2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</si>
  <si>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2"/>
  </si>
  <si>
    <t>令和元年</t>
    <rPh sb="0" eb="2">
      <t>レイワ</t>
    </rPh>
    <rPh sb="2" eb="3">
      <t>モト</t>
    </rPh>
    <phoneticPr fontId="2"/>
  </si>
  <si>
    <t>令和元年度</t>
    <rPh sb="0" eb="3">
      <t>レイワモト</t>
    </rPh>
    <rPh sb="3" eb="4">
      <t>ネン</t>
    </rPh>
    <rPh sb="4" eb="5">
      <t>ド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</si>
  <si>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7"/>
  </si>
  <si>
    <t>令和元年度</t>
    <rPh sb="0" eb="3">
      <t>レイワモト</t>
    </rPh>
    <rPh sb="3" eb="4">
      <t>ネン</t>
    </rPh>
    <rPh sb="4" eb="5">
      <t>ド</t>
    </rPh>
    <phoneticPr fontId="7"/>
  </si>
  <si>
    <t>　スキップ小規模</t>
    <rPh sb="5" eb="8">
      <t>ショウキボ</t>
    </rPh>
    <phoneticPr fontId="2"/>
  </si>
  <si>
    <t>令和２年度</t>
    <rPh sb="0" eb="2">
      <t>レイワ</t>
    </rPh>
    <rPh sb="3" eb="5">
      <t>ネンド</t>
    </rPh>
    <rPh sb="4" eb="5">
      <t>ド</t>
    </rPh>
    <phoneticPr fontId="5"/>
  </si>
  <si>
    <t>令和２年度</t>
    <rPh sb="0" eb="2">
      <t>レイワ</t>
    </rPh>
    <rPh sb="3" eb="5">
      <t>ネンド</t>
    </rPh>
    <rPh sb="4" eb="5">
      <t>ド</t>
    </rPh>
    <phoneticPr fontId="7"/>
  </si>
  <si>
    <t>令和２年度</t>
    <rPh sb="0" eb="2">
      <t>レイワ</t>
    </rPh>
    <rPh sb="3" eb="5">
      <t>ネンド</t>
    </rPh>
    <rPh sb="4" eb="5">
      <t>ド</t>
    </rPh>
    <phoneticPr fontId="14"/>
  </si>
  <si>
    <t>令和２年</t>
    <rPh sb="0" eb="2">
      <t>レイワ</t>
    </rPh>
    <rPh sb="3" eb="4">
      <t>ネン</t>
    </rPh>
    <phoneticPr fontId="8"/>
  </si>
  <si>
    <t>令和２年度</t>
    <rPh sb="0" eb="2">
      <t>レイワ</t>
    </rPh>
    <rPh sb="3" eb="5">
      <t>ネンド</t>
    </rPh>
    <rPh sb="4" eb="5">
      <t>ド</t>
    </rPh>
    <phoneticPr fontId="2"/>
  </si>
  <si>
    <t>令和２年</t>
    <rPh sb="0" eb="2">
      <t>レイワ</t>
    </rPh>
    <rPh sb="3" eb="4">
      <t>ネン</t>
    </rPh>
    <phoneticPr fontId="2"/>
  </si>
  <si>
    <t>令和２年度</t>
    <rPh sb="0" eb="2">
      <t>レイワ</t>
    </rPh>
    <rPh sb="3" eb="4">
      <t>ネン</t>
    </rPh>
    <rPh sb="4" eb="5">
      <t>ド</t>
    </rPh>
    <phoneticPr fontId="8"/>
  </si>
  <si>
    <t>令和２年度</t>
    <rPh sb="0" eb="2">
      <t>レイワ</t>
    </rPh>
    <rPh sb="3" eb="4">
      <t>ネン</t>
    </rPh>
    <rPh sb="4" eb="5">
      <t>ド</t>
    </rPh>
    <phoneticPr fontId="7"/>
  </si>
  <si>
    <t>令和２年度</t>
    <rPh sb="0" eb="2">
      <t>レイワ</t>
    </rPh>
    <rPh sb="3" eb="4">
      <t>ネン</t>
    </rPh>
    <rPh sb="4" eb="5">
      <t>ド</t>
    </rPh>
    <phoneticPr fontId="2"/>
  </si>
  <si>
    <t>令和２年</t>
    <rPh sb="0" eb="2">
      <t>レイワ</t>
    </rPh>
    <phoneticPr fontId="2"/>
  </si>
  <si>
    <t>市立認定こども園</t>
    <rPh sb="0" eb="2">
      <t>シリツ</t>
    </rPh>
    <rPh sb="2" eb="4">
      <t>ニンテイ</t>
    </rPh>
    <rPh sb="7" eb="8">
      <t>エン</t>
    </rPh>
    <phoneticPr fontId="2"/>
  </si>
  <si>
    <t>　人　　　　見</t>
    <rPh sb="1" eb="2">
      <t>ヒト</t>
    </rPh>
    <rPh sb="6" eb="7">
      <t>ミ</t>
    </rPh>
    <phoneticPr fontId="2"/>
  </si>
  <si>
    <t xml:space="preserve">          6月</t>
  </si>
  <si>
    <t xml:space="preserve">          7月</t>
  </si>
  <si>
    <t xml:space="preserve">          8月</t>
  </si>
  <si>
    <t xml:space="preserve">          9月</t>
  </si>
  <si>
    <t xml:space="preserve">          10月</t>
  </si>
  <si>
    <t xml:space="preserve">          11月</t>
  </si>
  <si>
    <t xml:space="preserve">          12月</t>
  </si>
  <si>
    <t xml:space="preserve">          3月</t>
  </si>
  <si>
    <t>スクルドエンジェル保育園
もくし園</t>
    <rPh sb="9" eb="12">
      <t>ホイクエン</t>
    </rPh>
    <rPh sb="16" eb="17">
      <t>エン</t>
    </rPh>
    <phoneticPr fontId="2"/>
  </si>
  <si>
    <t>ウェルネス保育園
君津</t>
    <rPh sb="5" eb="8">
      <t>ホイクエン</t>
    </rPh>
    <rPh sb="9" eb="11">
      <t>キミツ</t>
    </rPh>
    <phoneticPr fontId="2"/>
  </si>
  <si>
    <t>サンライズキッズ保育園
君津園</t>
    <rPh sb="8" eb="10">
      <t>ホイク</t>
    </rPh>
    <rPh sb="10" eb="11">
      <t>エン</t>
    </rPh>
    <rPh sb="12" eb="14">
      <t>キミツ</t>
    </rPh>
    <rPh sb="14" eb="15">
      <t>エン</t>
    </rPh>
    <phoneticPr fontId="2"/>
  </si>
  <si>
    <t>スクルドエンジェル保育園
南久保園</t>
    <rPh sb="9" eb="12">
      <t>ホイクエン</t>
    </rPh>
    <rPh sb="13" eb="14">
      <t>ミナミ</t>
    </rPh>
    <rPh sb="14" eb="16">
      <t>クボ</t>
    </rPh>
    <rPh sb="16" eb="17">
      <t>エン</t>
    </rPh>
    <phoneticPr fontId="2"/>
  </si>
  <si>
    <t>　  中</t>
    <rPh sb="3" eb="4">
      <t>ナカ</t>
    </rPh>
    <phoneticPr fontId="2"/>
  </si>
  <si>
    <t>保育士数</t>
    <rPh sb="0" eb="3">
      <t>ホイクシ</t>
    </rPh>
    <rPh sb="3" eb="4">
      <t>スウ</t>
    </rPh>
    <phoneticPr fontId="14"/>
  </si>
  <si>
    <t>令和３年度</t>
    <rPh sb="0" eb="2">
      <t>レイワ</t>
    </rPh>
    <rPh sb="3" eb="5">
      <t>ネンド</t>
    </rPh>
    <rPh sb="4" eb="5">
      <t>ド</t>
    </rPh>
    <phoneticPr fontId="5"/>
  </si>
  <si>
    <t>令和３年度</t>
    <rPh sb="0" eb="2">
      <t>レイワ</t>
    </rPh>
    <rPh sb="3" eb="5">
      <t>ネンド</t>
    </rPh>
    <rPh sb="4" eb="5">
      <t>ド</t>
    </rPh>
    <phoneticPr fontId="7"/>
  </si>
  <si>
    <t>資料　福祉部厚生課</t>
    <phoneticPr fontId="2"/>
  </si>
  <si>
    <t>令和３年度</t>
    <rPh sb="0" eb="2">
      <t>レイワ</t>
    </rPh>
    <rPh sb="3" eb="5">
      <t>ネンド</t>
    </rPh>
    <rPh sb="4" eb="5">
      <t>ド</t>
    </rPh>
    <phoneticPr fontId="14"/>
  </si>
  <si>
    <t>資料　福祉部障害福祉課</t>
    <rPh sb="6" eb="8">
      <t>ショウガイ</t>
    </rPh>
    <rPh sb="8" eb="11">
      <t>フクシカ</t>
    </rPh>
    <phoneticPr fontId="7"/>
  </si>
  <si>
    <t>令和３年</t>
    <rPh sb="0" eb="2">
      <t>レイワ</t>
    </rPh>
    <rPh sb="3" eb="4">
      <t>ネン</t>
    </rPh>
    <phoneticPr fontId="8"/>
  </si>
  <si>
    <t>令和３年度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</si>
  <si>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</si>
  <si>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 xml:space="preserve">  　　 資料　市民生活部国保年金課</t>
    <rPh sb="8" eb="10">
      <t>シミン</t>
    </rPh>
    <rPh sb="10" eb="12">
      <t>セイカツ</t>
    </rPh>
    <rPh sb="14" eb="15">
      <t>ホ</t>
    </rPh>
    <rPh sb="15" eb="17">
      <t>ネンキン</t>
    </rPh>
    <phoneticPr fontId="2"/>
  </si>
  <si>
    <t>令和３年度</t>
    <rPh sb="0" eb="2">
      <t>レイワ</t>
    </rPh>
    <rPh sb="3" eb="5">
      <t>ネンド</t>
    </rPh>
    <phoneticPr fontId="2"/>
  </si>
  <si>
    <t>平成２６年</t>
  </si>
  <si>
    <t>令和３年</t>
    <rPh sb="0" eb="2">
      <t>レイワ</t>
    </rPh>
    <phoneticPr fontId="2"/>
  </si>
  <si>
    <t>令和３年</t>
    <rPh sb="0" eb="2">
      <t>レイワ</t>
    </rPh>
    <rPh sb="3" eb="4">
      <t>ネン</t>
    </rPh>
    <phoneticPr fontId="2"/>
  </si>
  <si>
    <t>資料　　経済環境部環境衛生課</t>
    <rPh sb="4" eb="6">
      <t>ケイザイ</t>
    </rPh>
    <phoneticPr fontId="2"/>
  </si>
  <si>
    <t>令和３年度</t>
    <rPh sb="0" eb="2">
      <t>レイワ</t>
    </rPh>
    <rPh sb="3" eb="4">
      <t>ネン</t>
    </rPh>
    <rPh sb="4" eb="5">
      <t>ド</t>
    </rPh>
    <phoneticPr fontId="8"/>
  </si>
  <si>
    <t>　　　　　　　資料　経済環境部環境衛生課</t>
    <rPh sb="10" eb="12">
      <t>ケイザイ</t>
    </rPh>
    <rPh sb="15" eb="17">
      <t>カンキョウ</t>
    </rPh>
    <rPh sb="17" eb="19">
      <t>エイセイ</t>
    </rPh>
    <rPh sb="19" eb="20">
      <t>カ</t>
    </rPh>
    <phoneticPr fontId="2"/>
  </si>
  <si>
    <t>　資料　経済環境部環境衛生課</t>
    <rPh sb="4" eb="6">
      <t>ケイザイ</t>
    </rPh>
    <phoneticPr fontId="2"/>
  </si>
  <si>
    <t>令和３年度</t>
    <rPh sb="0" eb="2">
      <t>レイワ</t>
    </rPh>
    <rPh sb="3" eb="4">
      <t>ネン</t>
    </rPh>
    <rPh sb="4" eb="5">
      <t>ド</t>
    </rPh>
    <phoneticPr fontId="7"/>
  </si>
  <si>
    <t>資料　市民生活部国保年金課</t>
    <rPh sb="5" eb="7">
      <t>セイカツ</t>
    </rPh>
    <rPh sb="8" eb="10">
      <t>コクホ</t>
    </rPh>
    <rPh sb="10" eb="12">
      <t>ネンキン</t>
    </rPh>
    <phoneticPr fontId="2"/>
  </si>
  <si>
    <t xml:space="preserve">      資料 健康こども部保育課</t>
    <rPh sb="9" eb="11">
      <t>ケンコウ</t>
    </rPh>
    <rPh sb="15" eb="17">
      <t>ホイク</t>
    </rPh>
    <rPh sb="17" eb="18">
      <t>カ</t>
    </rPh>
    <phoneticPr fontId="2"/>
  </si>
  <si>
    <t>資料 健康こども部健康づくり課</t>
    <rPh sb="3" eb="5">
      <t>ケンコウ</t>
    </rPh>
    <phoneticPr fontId="2"/>
  </si>
  <si>
    <t>72. 障害者手帳交付数</t>
    <rPh sb="4" eb="7">
      <t>ショウガイシャ</t>
    </rPh>
    <rPh sb="7" eb="9">
      <t>テチョウ</t>
    </rPh>
    <rPh sb="9" eb="11">
      <t>コウフ</t>
    </rPh>
    <rPh sb="11" eb="12">
      <t>スウ</t>
    </rPh>
    <phoneticPr fontId="7"/>
  </si>
  <si>
    <t>身体障害者手帳</t>
    <rPh sb="0" eb="2">
      <t>シンタイ</t>
    </rPh>
    <rPh sb="2" eb="4">
      <t>ショウガイ</t>
    </rPh>
    <rPh sb="4" eb="5">
      <t>シャ</t>
    </rPh>
    <rPh sb="5" eb="7">
      <t>テチョウ</t>
    </rPh>
    <phoneticPr fontId="2"/>
  </si>
  <si>
    <t>療育手帳</t>
    <rPh sb="0" eb="2">
      <t>リョウイク</t>
    </rPh>
    <rPh sb="2" eb="4">
      <t>テチョウ</t>
    </rPh>
    <phoneticPr fontId="2"/>
  </si>
  <si>
    <t>精神障害者保健福祉手帳</t>
    <rPh sb="0" eb="5">
      <t>セイシンショウガイシャ</t>
    </rPh>
    <rPh sb="5" eb="11">
      <t>ホケンフクシテチョウ</t>
    </rPh>
    <phoneticPr fontId="2"/>
  </si>
  <si>
    <t>（うち新規手帳交付数）</t>
    <rPh sb="3" eb="5">
      <t>シンキ</t>
    </rPh>
    <rPh sb="5" eb="7">
      <t>テチョウ</t>
    </rPh>
    <rPh sb="7" eb="9">
      <t>コウフ</t>
    </rPh>
    <rPh sb="9" eb="10">
      <t>スウ</t>
    </rPh>
    <phoneticPr fontId="2"/>
  </si>
  <si>
    <t>資料　福祉部介護保険課</t>
    <rPh sb="6" eb="11">
      <t>カイゴホケンカ</t>
    </rPh>
    <phoneticPr fontId="14"/>
  </si>
  <si>
    <t>(各年度末現在)</t>
    <phoneticPr fontId="14"/>
  </si>
  <si>
    <r>
      <t>5</t>
    </r>
    <r>
      <rPr>
        <sz val="10"/>
        <rFont val="ＭＳ 明朝"/>
        <family val="1"/>
        <charset val="128"/>
      </rPr>
      <t xml:space="preserve"> 歳</t>
    </r>
    <phoneticPr fontId="14"/>
  </si>
  <si>
    <t>資料　千葉県衛生統計年報</t>
    <phoneticPr fontId="2"/>
  </si>
  <si>
    <t>　　 市民生活部国保年金課</t>
    <rPh sb="3" eb="5">
      <t>シミン</t>
    </rPh>
    <rPh sb="5" eb="7">
      <t>セイカツ</t>
    </rPh>
    <rPh sb="8" eb="10">
      <t>コクホ</t>
    </rPh>
    <rPh sb="10" eb="12">
      <t>ネンキン</t>
    </rPh>
    <rPh sb="12" eb="13">
      <t>カ</t>
    </rPh>
    <phoneticPr fontId="2"/>
  </si>
  <si>
    <t xml:space="preserve">    福祉部厚生課            </t>
    <phoneticPr fontId="2"/>
  </si>
  <si>
    <t>資料 市民生活部国保年金課</t>
    <rPh sb="5" eb="7">
      <t>セイカツ</t>
    </rPh>
    <rPh sb="8" eb="10">
      <t>コクホ</t>
    </rPh>
    <rPh sb="10" eb="12">
      <t>ネンキン</t>
    </rPh>
    <rPh sb="12" eb="13">
      <t>カ</t>
    </rPh>
    <phoneticPr fontId="2"/>
  </si>
  <si>
    <r>
      <rPr>
        <sz val="10"/>
        <rFont val="ＭＳ 明朝"/>
        <family val="1"/>
        <charset val="128"/>
      </rPr>
      <t>国民健康保険特定健康診査及び後期高齢者健康診査</t>
    </r>
    <rPh sb="0" eb="6">
      <t>コクミンケンコウホケン</t>
    </rPh>
    <rPh sb="6" eb="8">
      <t>トクテイ</t>
    </rPh>
    <rPh sb="8" eb="10">
      <t>ケンコウ</t>
    </rPh>
    <rPh sb="10" eb="12">
      <t>シンサ</t>
    </rPh>
    <rPh sb="12" eb="13">
      <t>オヨ</t>
    </rPh>
    <rPh sb="14" eb="16">
      <t>コウキ</t>
    </rPh>
    <rPh sb="16" eb="18">
      <t>コウレイ</t>
    </rPh>
    <rPh sb="18" eb="19">
      <t>シャ</t>
    </rPh>
    <rPh sb="19" eb="21">
      <t>ケンコウ</t>
    </rPh>
    <rPh sb="21" eb="23">
      <t>シンサ</t>
    </rPh>
    <phoneticPr fontId="7"/>
  </si>
  <si>
    <t>77. ごみ処理状況</t>
    <rPh sb="6" eb="8">
      <t>ショリ</t>
    </rPh>
    <rPh sb="8" eb="10">
      <t>ジョウキョウ</t>
    </rPh>
    <phoneticPr fontId="7"/>
  </si>
  <si>
    <t xml:space="preserve">  資料　千葉県共同募金会君津市支会</t>
    <phoneticPr fontId="2"/>
  </si>
  <si>
    <t>令和４年度</t>
    <rPh sb="0" eb="2">
      <t>レイワ</t>
    </rPh>
    <rPh sb="3" eb="5">
      <t>ネンド</t>
    </rPh>
    <rPh sb="4" eb="5">
      <t>ド</t>
    </rPh>
    <phoneticPr fontId="5"/>
  </si>
  <si>
    <t>令和４年度</t>
    <rPh sb="0" eb="2">
      <t>レイワ</t>
    </rPh>
    <rPh sb="3" eb="5">
      <t>ネンド</t>
    </rPh>
    <rPh sb="4" eb="5">
      <t>ド</t>
    </rPh>
    <phoneticPr fontId="7"/>
  </si>
  <si>
    <t>令和４年度</t>
    <rPh sb="0" eb="2">
      <t>レイワ</t>
    </rPh>
    <rPh sb="3" eb="5">
      <t>ネンド</t>
    </rPh>
    <rPh sb="4" eb="5">
      <t>ド</t>
    </rPh>
    <phoneticPr fontId="14"/>
  </si>
  <si>
    <t>令和４年</t>
    <rPh sb="0" eb="2">
      <t>レイワ</t>
    </rPh>
    <rPh sb="3" eb="4">
      <t>ネン</t>
    </rPh>
    <phoneticPr fontId="8"/>
  </si>
  <si>
    <t>令和４年度</t>
    <rPh sb="0" eb="2">
      <t>レイワ</t>
    </rPh>
    <rPh sb="3" eb="5">
      <t>ネンド</t>
    </rPh>
    <rPh sb="4" eb="5">
      <t>ド</t>
    </rPh>
    <phoneticPr fontId="2"/>
  </si>
  <si>
    <t>令和４年度</t>
    <rPh sb="0" eb="2">
      <t>レイワ</t>
    </rPh>
    <rPh sb="3" eb="5">
      <t>ネンド</t>
    </rPh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</si>
  <si>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</si>
  <si>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令和４年</t>
    <rPh sb="0" eb="2">
      <t>レイワ</t>
    </rPh>
    <phoneticPr fontId="2"/>
  </si>
  <si>
    <t>令和４年</t>
    <rPh sb="0" eb="2">
      <t>レイワ</t>
    </rPh>
    <rPh sb="3" eb="4">
      <t>ネン</t>
    </rPh>
    <phoneticPr fontId="2"/>
  </si>
  <si>
    <t>令和４年度</t>
    <rPh sb="0" eb="2">
      <t>レイワ</t>
    </rPh>
    <rPh sb="3" eb="4">
      <t>ネン</t>
    </rPh>
    <rPh sb="4" eb="5">
      <t>ド</t>
    </rPh>
    <phoneticPr fontId="8"/>
  </si>
  <si>
    <t>令和４年度</t>
    <rPh sb="0" eb="2">
      <t>レイワ</t>
    </rPh>
    <rPh sb="3" eb="4">
      <t>ネン</t>
    </rPh>
    <rPh sb="4" eb="5">
      <t>ド</t>
    </rPh>
    <phoneticPr fontId="7"/>
  </si>
  <si>
    <t xml:space="preserve">    経済環境部環境グリーン推進課</t>
    <rPh sb="4" eb="6">
      <t>ケイザイ</t>
    </rPh>
    <rPh sb="6" eb="8">
      <t>カンキョウ</t>
    </rPh>
    <rPh sb="8" eb="9">
      <t>ブ</t>
    </rPh>
    <rPh sb="9" eb="11">
      <t>カンキョウ</t>
    </rPh>
    <rPh sb="15" eb="17">
      <t>スイシン</t>
    </rPh>
    <rPh sb="17" eb="18">
      <t>カ</t>
    </rPh>
    <phoneticPr fontId="2"/>
  </si>
  <si>
    <r>
      <t>3</t>
    </r>
    <r>
      <rPr>
        <sz val="10"/>
        <rFont val="ＭＳ 明朝"/>
        <family val="1"/>
        <charset val="128"/>
      </rPr>
      <t xml:space="preserve"> 歳</t>
    </r>
    <phoneticPr fontId="14"/>
  </si>
  <si>
    <r>
      <t>4</t>
    </r>
    <r>
      <rPr>
        <sz val="10"/>
        <rFont val="ＭＳ 明朝"/>
        <family val="1"/>
        <charset val="128"/>
      </rPr>
      <t xml:space="preserve"> 歳</t>
    </r>
    <phoneticPr fontId="14"/>
  </si>
  <si>
    <t>かずさあけぼの</t>
    <phoneticPr fontId="2"/>
  </si>
  <si>
    <t>AIAI NURSERY
君津</t>
    <rPh sb="13" eb="15">
      <t>キミツ</t>
    </rPh>
    <phoneticPr fontId="2"/>
  </si>
  <si>
    <t>私立認定こども園</t>
    <rPh sb="0" eb="2">
      <t>シリツ</t>
    </rPh>
    <rPh sb="2" eb="4">
      <t>ニンテイ</t>
    </rPh>
    <rPh sb="7" eb="8">
      <t>エン</t>
    </rPh>
    <phoneticPr fontId="2"/>
  </si>
  <si>
    <t>　美和幼稚園</t>
    <rPh sb="1" eb="3">
      <t>ミワ</t>
    </rPh>
    <rPh sb="3" eb="6">
      <t>ヨウチエン</t>
    </rPh>
    <phoneticPr fontId="2"/>
  </si>
  <si>
    <t>（注）1.保育士の数値について、令和元年度は日日雇用職員及び非常勤職員を、令和２年度は会計年度任用職員を
　　　　含むため、平成30年度以前の数値とは接続しない。
　　　2.清和保育園は令和３年度より休園中となっているため０になっている。</t>
    <rPh sb="1" eb="2">
      <t>チュウ</t>
    </rPh>
    <rPh sb="22" eb="24">
      <t>ヒビ</t>
    </rPh>
    <rPh sb="24" eb="26">
      <t>コヨウ</t>
    </rPh>
    <rPh sb="26" eb="28">
      <t>ショクイン</t>
    </rPh>
    <rPh sb="28" eb="29">
      <t>オヨ</t>
    </rPh>
    <rPh sb="30" eb="33">
      <t>ヒジョウキン</t>
    </rPh>
    <rPh sb="37" eb="39">
      <t>レイワ</t>
    </rPh>
    <rPh sb="40" eb="42">
      <t>ネンド</t>
    </rPh>
    <rPh sb="43" eb="45">
      <t>カイケイ</t>
    </rPh>
    <rPh sb="45" eb="46">
      <t>ネン</t>
    </rPh>
    <rPh sb="46" eb="47">
      <t>ド</t>
    </rPh>
    <rPh sb="47" eb="49">
      <t>ニンヨウ</t>
    </rPh>
    <rPh sb="49" eb="51">
      <t>ショクイン</t>
    </rPh>
    <rPh sb="57" eb="58">
      <t>フク</t>
    </rPh>
    <rPh sb="87" eb="89">
      <t>セイワ</t>
    </rPh>
    <rPh sb="89" eb="92">
      <t>ホイクエン</t>
    </rPh>
    <rPh sb="93" eb="95">
      <t>レイワ</t>
    </rPh>
    <rPh sb="96" eb="98">
      <t>ネンド</t>
    </rPh>
    <rPh sb="100" eb="103">
      <t>キュウエンチュウ</t>
    </rPh>
    <phoneticPr fontId="2"/>
  </si>
  <si>
    <t xml:space="preserve">          5月</t>
    <phoneticPr fontId="2"/>
  </si>
  <si>
    <t xml:space="preserve">          2月</t>
    <phoneticPr fontId="2"/>
  </si>
  <si>
    <t>年 度・月</t>
    <phoneticPr fontId="7"/>
  </si>
  <si>
    <t xml:space="preserve">           5月</t>
    <phoneticPr fontId="2"/>
  </si>
  <si>
    <t xml:space="preserve">         　6月</t>
    <phoneticPr fontId="2"/>
  </si>
  <si>
    <t xml:space="preserve">        　7月</t>
    <phoneticPr fontId="2"/>
  </si>
  <si>
    <t xml:space="preserve">        　8月</t>
    <phoneticPr fontId="2"/>
  </si>
  <si>
    <t xml:space="preserve">        　9月</t>
    <phoneticPr fontId="2"/>
  </si>
  <si>
    <t xml:space="preserve">         10月</t>
    <phoneticPr fontId="2"/>
  </si>
  <si>
    <t xml:space="preserve">         11月</t>
    <phoneticPr fontId="2"/>
  </si>
  <si>
    <t xml:space="preserve">         12月</t>
    <phoneticPr fontId="2"/>
  </si>
  <si>
    <t xml:space="preserve">          2月</t>
    <phoneticPr fontId="2"/>
  </si>
  <si>
    <t xml:space="preserve">          3月</t>
    <phoneticPr fontId="2"/>
  </si>
  <si>
    <t>令和５年度</t>
    <rPh sb="0" eb="2">
      <t>レイワ</t>
    </rPh>
    <rPh sb="3" eb="5">
      <t>ネンド</t>
    </rPh>
    <rPh sb="4" eb="5">
      <t>ド</t>
    </rPh>
    <phoneticPr fontId="5"/>
  </si>
  <si>
    <t>令和５年度</t>
    <rPh sb="0" eb="2">
      <t>レイワ</t>
    </rPh>
    <rPh sb="3" eb="5">
      <t>ネンド</t>
    </rPh>
    <rPh sb="4" eb="5">
      <t>ド</t>
    </rPh>
    <phoneticPr fontId="7"/>
  </si>
  <si>
    <t>令和５年度</t>
    <rPh sb="0" eb="2">
      <t>レイワ</t>
    </rPh>
    <rPh sb="3" eb="5">
      <t>ネンド</t>
    </rPh>
    <rPh sb="4" eb="5">
      <t>ド</t>
    </rPh>
    <phoneticPr fontId="14"/>
  </si>
  <si>
    <t>令和５年</t>
    <rPh sb="0" eb="2">
      <t>レイワ</t>
    </rPh>
    <rPh sb="3" eb="4">
      <t>ネン</t>
    </rPh>
    <phoneticPr fontId="8"/>
  </si>
  <si>
    <t>令和５年度</t>
    <rPh sb="0" eb="2">
      <t>レイワ</t>
    </rPh>
    <rPh sb="3" eb="5">
      <t>ネンド</t>
    </rPh>
    <rPh sb="4" eb="5">
      <t>ド</t>
    </rPh>
    <phoneticPr fontId="2"/>
  </si>
  <si>
    <t>令和５年度</t>
    <rPh sb="0" eb="2">
      <t>レイワ</t>
    </rPh>
    <rPh sb="3" eb="5">
      <t>ネンド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</si>
  <si>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</si>
  <si>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令和５年</t>
    <rPh sb="0" eb="2">
      <t>レイワ</t>
    </rPh>
    <phoneticPr fontId="2"/>
  </si>
  <si>
    <t>令和５年</t>
    <rPh sb="0" eb="2">
      <t>レイワ</t>
    </rPh>
    <rPh sb="3" eb="4">
      <t>ネン</t>
    </rPh>
    <phoneticPr fontId="2"/>
  </si>
  <si>
    <t>令和５年度</t>
    <rPh sb="0" eb="2">
      <t>レイワ</t>
    </rPh>
    <rPh sb="3" eb="4">
      <t>ネン</t>
    </rPh>
    <rPh sb="4" eb="5">
      <t>ド</t>
    </rPh>
    <phoneticPr fontId="8"/>
  </si>
  <si>
    <t>令和５年4月</t>
    <rPh sb="0" eb="2">
      <t>レイワ</t>
    </rPh>
    <rPh sb="3" eb="4">
      <t>ネン</t>
    </rPh>
    <rPh sb="4" eb="5">
      <t>ヘイネン</t>
    </rPh>
    <phoneticPr fontId="2"/>
  </si>
  <si>
    <t>令和６年1月</t>
    <rPh sb="0" eb="2">
      <t>レイワ</t>
    </rPh>
    <rPh sb="3" eb="4">
      <t>ネン</t>
    </rPh>
    <phoneticPr fontId="2"/>
  </si>
  <si>
    <t>令和５年4月</t>
    <rPh sb="0" eb="2">
      <t>レイワ</t>
    </rPh>
    <rPh sb="3" eb="4">
      <t>ネン</t>
    </rPh>
    <phoneticPr fontId="2"/>
  </si>
  <si>
    <t>（令和５年度）</t>
    <rPh sb="1" eb="3">
      <t>レイワ</t>
    </rPh>
    <rPh sb="4" eb="6">
      <t>ネンド</t>
    </rPh>
    <phoneticPr fontId="2"/>
  </si>
  <si>
    <t>令和５年度</t>
    <rPh sb="0" eb="2">
      <t>レイワ</t>
    </rPh>
    <rPh sb="3" eb="4">
      <t>ネン</t>
    </rPh>
    <rPh sb="4" eb="5">
      <t>ド</t>
    </rPh>
    <phoneticPr fontId="7"/>
  </si>
  <si>
    <t>資料　福祉部障がい福祉課</t>
    <rPh sb="6" eb="7">
      <t>ショウ</t>
    </rPh>
    <rPh sb="9" eb="11">
      <t>フクシ</t>
    </rPh>
    <rPh sb="11" eb="12">
      <t>カ</t>
    </rPh>
    <phoneticPr fontId="2"/>
  </si>
  <si>
    <t>資料　市民生活部市民生活課</t>
    <rPh sb="3" eb="5">
      <t>シミン</t>
    </rPh>
    <rPh sb="5" eb="7">
      <t>セイカツ</t>
    </rPh>
    <rPh sb="7" eb="8">
      <t>ブ</t>
    </rPh>
    <rPh sb="8" eb="10">
      <t>シミン</t>
    </rPh>
    <rPh sb="10" eb="12">
      <t>セイカツ</t>
    </rPh>
    <rPh sb="12" eb="13">
      <t>カ</t>
    </rPh>
    <phoneticPr fontId="2"/>
  </si>
  <si>
    <t>内箕輪どろんこ</t>
    <rPh sb="0" eb="3">
      <t>ウチミノワ</t>
    </rPh>
    <phoneticPr fontId="2"/>
  </si>
  <si>
    <t>コスモスの丘南子安</t>
    <rPh sb="5" eb="6">
      <t>オカ</t>
    </rPh>
    <rPh sb="6" eb="9">
      <t>ミナミコヤス</t>
    </rPh>
    <phoneticPr fontId="2"/>
  </si>
  <si>
    <t>清和大学附属
八重原幼稚園</t>
    <rPh sb="0" eb="2">
      <t>セイワ</t>
    </rPh>
    <rPh sb="2" eb="4">
      <t>ダイガク</t>
    </rPh>
    <rPh sb="4" eb="6">
      <t>フゾク</t>
    </rPh>
    <rPh sb="7" eb="10">
      <t>ヤエハラ</t>
    </rPh>
    <rPh sb="10" eb="13">
      <t>ヨウチエン</t>
    </rPh>
    <phoneticPr fontId="2"/>
  </si>
  <si>
    <t>つばさ</t>
    <phoneticPr fontId="2"/>
  </si>
  <si>
    <t>資料　健康こども部健康づくり課・こども家庭センター</t>
    <rPh sb="3" eb="5">
      <t>ケンコウ</t>
    </rPh>
    <rPh sb="14" eb="15">
      <t>カ</t>
    </rPh>
    <rPh sb="19" eb="21">
      <t>カテイ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</si>
</sst>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#,##0.0;[Red]\-#,##0.0"/>
    <numFmt numFmtId="177" formatCode="0_);[Red]\(0\)"/>
    <numFmt numFmtId="178" formatCode="#,##0.00_ ;[Red]\-#,##0.00\ "/>
    <numFmt numFmtId="179" formatCode="#,##0_);\(#,##0\)"/>
    <numFmt numFmtId="180" formatCode="#,##0_ "/>
    <numFmt numFmtId="181" formatCode="0.0;[Red]0.0"/>
    <numFmt numFmtId="182" formatCode="0.0_ "/>
    <numFmt numFmtId="183" formatCode="#,##0_);[Red]\(#,##0\)"/>
    <numFmt numFmtId="184" formatCode="0.00_ "/>
    <numFmt numFmtId="185" formatCode="#,##0.00_ "/>
  </numFmts>
  <fonts count="19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7"/>
      <name val="ＭＳ 明朝"/>
      <family val="1"/>
      <charset val="128"/>
    </font>
    <font>
      <sz val="9"/>
      <color rgb="FF444444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1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>
      <alignment vertical="center"/>
    </xf>
    <xf numFmtId="6" fontId="4" fillId="0" borderId="0" applyFont="0" applyFill="0" applyBorder="0" applyAlignment="0" applyProtection="0"/>
    <xf numFmtId="6" fontId="4" fillId="0" borderId="0" applyFont="0" applyFill="0" applyBorder="0" applyAlignment="0" applyProtection="0"/>
  </cellStyleXfs>
  <cellXfs count="698">
    <xf numFmtId="0" fontId="0" fillId="0" borderId="0" xfId="0"/>
    <xf numFmtId="0" fontId="3" fillId="0" borderId="0" xfId="5" applyFont="1" applyAlignment="1" applyProtection="1">
      <alignment horizontal="left" vertical="center"/>
    </xf>
    <xf numFmtId="0" fontId="0" fillId="0" borderId="0" xfId="5" applyFont="1" applyAlignment="1" applyProtection="1">
      <alignment horizontal="left" vertical="center"/>
    </xf>
    <xf numFmtId="0" fontId="0" fillId="0" borderId="0" xfId="5" applyFont="1" applyAlignment="1" applyProtection="1">
      <alignment vertical="center"/>
    </xf>
    <xf numFmtId="0" fontId="0" fillId="0" borderId="0" xfId="5" applyFont="1" applyBorder="1" applyAlignment="1" applyProtection="1">
      <alignment horizontal="left" vertical="center"/>
    </xf>
    <xf numFmtId="0" fontId="0" fillId="0" borderId="0" xfId="5" applyFont="1" applyProtection="1"/>
    <xf numFmtId="0" fontId="0" fillId="0" borderId="0" xfId="4" applyFont="1" applyAlignment="1" applyProtection="1">
      <alignment horizontal="left" vertical="center"/>
    </xf>
    <xf numFmtId="0" fontId="0" fillId="0" borderId="0" xfId="4" applyFont="1" applyProtection="1"/>
    <xf numFmtId="0" fontId="5" fillId="0" borderId="0" xfId="4" applyFont="1" applyBorder="1" applyAlignment="1" applyProtection="1">
      <alignment vertical="center"/>
    </xf>
    <xf numFmtId="0" fontId="0" fillId="0" borderId="0" xfId="4" applyFont="1" applyBorder="1" applyAlignment="1" applyProtection="1">
      <alignment vertical="center"/>
    </xf>
    <xf numFmtId="0" fontId="1" fillId="0" borderId="0" xfId="4" applyFont="1" applyFill="1" applyAlignment="1" applyProtection="1">
      <alignment horizontal="left" vertical="center"/>
    </xf>
    <xf numFmtId="0" fontId="1" fillId="0" borderId="0" xfId="4" applyFont="1" applyFill="1" applyBorder="1" applyAlignment="1" applyProtection="1">
      <alignment horizontal="left" vertical="center"/>
    </xf>
    <xf numFmtId="0" fontId="10" fillId="0" borderId="0" xfId="4" applyFont="1" applyFill="1" applyAlignment="1" applyProtection="1">
      <alignment horizontal="left" vertical="center"/>
    </xf>
    <xf numFmtId="0" fontId="1" fillId="0" borderId="0" xfId="4" applyFont="1" applyFill="1" applyProtection="1"/>
    <xf numFmtId="176" fontId="1" fillId="0" borderId="5" xfId="1" applyNumberFormat="1" applyFont="1" applyFill="1" applyBorder="1" applyAlignment="1" applyProtection="1">
      <alignment horizontal="left" vertical="center"/>
    </xf>
    <xf numFmtId="0" fontId="1" fillId="0" borderId="3" xfId="4" applyFont="1" applyFill="1" applyBorder="1" applyAlignment="1" applyProtection="1">
      <alignment horizontal="left" vertical="center"/>
    </xf>
    <xf numFmtId="176" fontId="1" fillId="0" borderId="4" xfId="1" applyNumberFormat="1" applyFont="1" applyFill="1" applyBorder="1" applyAlignment="1" applyProtection="1">
      <alignment horizontal="left" vertical="center"/>
    </xf>
    <xf numFmtId="0" fontId="1" fillId="0" borderId="0" xfId="5" applyFont="1" applyBorder="1" applyAlignment="1" applyProtection="1">
      <alignment horizontal="left" vertical="center"/>
    </xf>
    <xf numFmtId="0" fontId="11" fillId="0" borderId="0" xfId="4" applyFont="1" applyFill="1" applyBorder="1" applyAlignment="1" applyProtection="1">
      <alignment horizontal="left" vertical="center"/>
    </xf>
    <xf numFmtId="0" fontId="11" fillId="0" borderId="0" xfId="4" applyFont="1" applyFill="1" applyAlignment="1" applyProtection="1">
      <alignment horizontal="left" vertical="center"/>
    </xf>
    <xf numFmtId="0" fontId="11" fillId="0" borderId="0" xfId="5" applyFont="1" applyAlignment="1" applyProtection="1">
      <alignment horizontal="left" vertical="center"/>
    </xf>
    <xf numFmtId="0" fontId="12" fillId="2" borderId="0" xfId="5" applyFont="1" applyFill="1" applyAlignment="1" applyProtection="1">
      <alignment horizontal="left" vertical="center"/>
    </xf>
    <xf numFmtId="0" fontId="0" fillId="2" borderId="0" xfId="5" applyFont="1" applyFill="1" applyAlignment="1" applyProtection="1">
      <alignment horizontal="left" vertical="center"/>
    </xf>
    <xf numFmtId="0" fontId="11" fillId="2" borderId="0" xfId="5" applyFont="1" applyFill="1" applyAlignment="1" applyProtection="1">
      <alignment horizontal="left" vertical="center"/>
    </xf>
    <xf numFmtId="0" fontId="0" fillId="2" borderId="0" xfId="5" applyFont="1" applyFill="1" applyAlignment="1" applyProtection="1">
      <alignment vertical="center"/>
    </xf>
    <xf numFmtId="0" fontId="0" fillId="2" borderId="0" xfId="5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 applyProtection="1"/>
    <xf numFmtId="3" fontId="0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0" fillId="0" borderId="0" xfId="0" applyFont="1" applyProtection="1"/>
    <xf numFmtId="38" fontId="1" fillId="0" borderId="0" xfId="0" applyNumberFormat="1" applyFont="1" applyAlignment="1" applyProtection="1">
      <alignment vertical="center"/>
    </xf>
    <xf numFmtId="0" fontId="1" fillId="3" borderId="0" xfId="0" applyFont="1" applyFill="1" applyAlignment="1" applyProtection="1">
      <alignment horizontal="left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38" fontId="1" fillId="0" borderId="0" xfId="1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3" fontId="0" fillId="0" borderId="0" xfId="0" applyNumberFormat="1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/>
    </xf>
    <xf numFmtId="0" fontId="0" fillId="0" borderId="3" xfId="0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>
      <alignment horizontal="left"/>
    </xf>
    <xf numFmtId="3" fontId="1" fillId="0" borderId="0" xfId="0" applyNumberFormat="1" applyFont="1" applyFill="1" applyAlignment="1" applyProtection="1">
      <alignment horizontal="left"/>
    </xf>
    <xf numFmtId="0" fontId="1" fillId="0" borderId="0" xfId="0" applyFont="1" applyAlignment="1" applyProtection="1">
      <alignment vertical="center"/>
    </xf>
    <xf numFmtId="0" fontId="0" fillId="0" borderId="0" xfId="0" applyFont="1" applyFill="1" applyProtection="1"/>
    <xf numFmtId="0" fontId="0" fillId="0" borderId="0" xfId="0" applyFont="1" applyBorder="1" applyProtection="1"/>
    <xf numFmtId="49" fontId="0" fillId="0" borderId="0" xfId="0" applyNumberFormat="1" applyFont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horizontal="center"/>
    </xf>
    <xf numFmtId="38" fontId="3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38" fontId="0" fillId="0" borderId="0" xfId="1" applyFont="1" applyAlignment="1">
      <alignment vertical="center"/>
    </xf>
    <xf numFmtId="38" fontId="3" fillId="0" borderId="0" xfId="1" applyFont="1" applyAlignment="1" applyProtection="1">
      <alignment horizontal="left" vertical="center"/>
    </xf>
    <xf numFmtId="38" fontId="5" fillId="0" borderId="0" xfId="1" applyFont="1" applyAlignment="1">
      <alignment vertical="center"/>
    </xf>
    <xf numFmtId="38" fontId="1" fillId="0" borderId="0" xfId="1" applyFont="1" applyAlignment="1" applyProtection="1">
      <alignment horizontal="left" vertical="center"/>
    </xf>
    <xf numFmtId="38" fontId="5" fillId="0" borderId="0" xfId="1" applyFont="1" applyFill="1" applyAlignment="1">
      <alignment vertical="center"/>
    </xf>
    <xf numFmtId="38" fontId="5" fillId="0" borderId="0" xfId="1" applyFont="1" applyBorder="1" applyAlignment="1">
      <alignment vertical="center"/>
    </xf>
    <xf numFmtId="38" fontId="1" fillId="0" borderId="0" xfId="1" applyFont="1" applyFill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Alignment="1">
      <alignment horizontal="left" vertical="center"/>
    </xf>
    <xf numFmtId="38" fontId="5" fillId="0" borderId="0" xfId="1" applyFont="1" applyFill="1" applyAlignment="1">
      <alignment horizontal="left" vertical="center"/>
    </xf>
    <xf numFmtId="38" fontId="9" fillId="0" borderId="0" xfId="1" applyFont="1" applyAlignment="1" applyProtection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left" vertical="center"/>
    </xf>
    <xf numFmtId="38" fontId="0" fillId="0" borderId="0" xfId="1" applyFont="1" applyBorder="1" applyAlignment="1" applyProtection="1">
      <alignment horizontal="left" vertical="center"/>
    </xf>
    <xf numFmtId="38" fontId="0" fillId="0" borderId="0" xfId="1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38" fontId="0" fillId="0" borderId="0" xfId="1" applyFont="1" applyAlignment="1" applyProtection="1">
      <alignment horizontal="left" vertical="center"/>
    </xf>
    <xf numFmtId="3" fontId="0" fillId="0" borderId="0" xfId="0" applyNumberFormat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0" borderId="0" xfId="0" applyProtection="1"/>
    <xf numFmtId="49" fontId="0" fillId="0" borderId="5" xfId="0" applyNumberFormat="1" applyFont="1" applyFill="1" applyBorder="1" applyAlignment="1" applyProtection="1">
      <alignment horizontal="right" vertical="center"/>
    </xf>
    <xf numFmtId="4" fontId="0" fillId="0" borderId="0" xfId="0" applyNumberFormat="1" applyProtection="1"/>
    <xf numFmtId="40" fontId="6" fillId="0" borderId="0" xfId="0" applyNumberFormat="1" applyFont="1" applyProtection="1"/>
    <xf numFmtId="0" fontId="6" fillId="0" borderId="0" xfId="0" applyFont="1" applyProtection="1"/>
    <xf numFmtId="4" fontId="6" fillId="0" borderId="0" xfId="0" applyNumberFormat="1" applyFont="1" applyProtection="1"/>
    <xf numFmtId="40" fontId="0" fillId="0" borderId="0" xfId="0" applyNumberFormat="1" applyFont="1" applyProtection="1"/>
    <xf numFmtId="4" fontId="0" fillId="0" borderId="0" xfId="0" applyNumberFormat="1" applyFont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/>
    <xf numFmtId="0" fontId="0" fillId="0" borderId="1" xfId="0" applyFont="1" applyBorder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1" xfId="0" applyFon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left" vertical="center"/>
    </xf>
    <xf numFmtId="0" fontId="0" fillId="0" borderId="8" xfId="0" applyFont="1" applyFill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0" fillId="0" borderId="9" xfId="0" applyFont="1" applyBorder="1" applyAlignment="1" applyProtection="1">
      <alignment horizontal="left" vertical="center"/>
    </xf>
    <xf numFmtId="0" fontId="0" fillId="0" borderId="22" xfId="0" applyFont="1" applyBorder="1" applyAlignment="1" applyProtection="1">
      <alignment horizontal="left" vertical="center"/>
    </xf>
    <xf numFmtId="38" fontId="0" fillId="0" borderId="0" xfId="2" applyFont="1" applyBorder="1" applyAlignment="1" applyProtection="1">
      <alignment horizontal="left" vertical="center"/>
    </xf>
    <xf numFmtId="38" fontId="0" fillId="0" borderId="0" xfId="2" applyFont="1" applyFill="1" applyBorder="1" applyAlignment="1" applyProtection="1">
      <alignment horizontal="left" vertical="center"/>
      <protection locked="0"/>
    </xf>
    <xf numFmtId="38" fontId="0" fillId="0" borderId="0" xfId="2" applyFont="1" applyFill="1" applyBorder="1" applyAlignment="1" applyProtection="1">
      <alignment horizontal="left" vertical="center"/>
    </xf>
    <xf numFmtId="183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49" fontId="0" fillId="0" borderId="0" xfId="0" applyNumberFormat="1" applyFont="1" applyBorder="1" applyAlignment="1" applyProtection="1">
      <alignment horizontal="left" vertical="center"/>
    </xf>
    <xf numFmtId="38" fontId="5" fillId="0" borderId="0" xfId="2" applyFont="1" applyBorder="1" applyAlignment="1" applyProtection="1">
      <alignment horizontal="left" vertical="center"/>
    </xf>
    <xf numFmtId="183" fontId="5" fillId="0" borderId="0" xfId="2" applyNumberFormat="1" applyFont="1" applyBorder="1" applyAlignment="1" applyProtection="1">
      <alignment horizontal="left" vertical="center"/>
    </xf>
    <xf numFmtId="38" fontId="5" fillId="0" borderId="5" xfId="2" applyFont="1" applyBorder="1" applyAlignment="1" applyProtection="1">
      <alignment horizontal="left" vertical="center"/>
    </xf>
    <xf numFmtId="49" fontId="0" fillId="0" borderId="3" xfId="0" applyNumberFormat="1" applyFont="1" applyBorder="1" applyAlignment="1" applyProtection="1">
      <alignment horizontal="left" vertical="center"/>
    </xf>
    <xf numFmtId="38" fontId="5" fillId="0" borderId="3" xfId="2" applyFont="1" applyBorder="1" applyAlignment="1" applyProtection="1">
      <alignment horizontal="left" vertical="center"/>
    </xf>
    <xf numFmtId="183" fontId="5" fillId="0" borderId="3" xfId="2" applyNumberFormat="1" applyFont="1" applyBorder="1" applyAlignment="1" applyProtection="1">
      <alignment horizontal="left" vertical="center"/>
    </xf>
    <xf numFmtId="38" fontId="5" fillId="0" borderId="4" xfId="2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38" fontId="5" fillId="0" borderId="0" xfId="2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left" vertical="center"/>
    </xf>
    <xf numFmtId="38" fontId="0" fillId="0" borderId="0" xfId="2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38" fontId="5" fillId="0" borderId="1" xfId="1" applyFont="1" applyFill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" fillId="0" borderId="6" xfId="4" applyFont="1" applyFill="1" applyBorder="1" applyAlignment="1" applyProtection="1">
      <alignment horizontal="left" vertical="center"/>
    </xf>
    <xf numFmtId="176" fontId="1" fillId="0" borderId="10" xfId="1" applyNumberFormat="1" applyFont="1" applyFill="1" applyBorder="1" applyAlignment="1" applyProtection="1">
      <alignment horizontal="left" vertical="center"/>
    </xf>
    <xf numFmtId="38" fontId="0" fillId="0" borderId="0" xfId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</xf>
    <xf numFmtId="0" fontId="1" fillId="0" borderId="0" xfId="0" applyFont="1" applyFill="1" applyAlignment="1" applyProtection="1">
      <alignment horizontal="left" wrapText="1"/>
    </xf>
    <xf numFmtId="0" fontId="15" fillId="0" borderId="0" xfId="0" applyFont="1" applyFill="1" applyBorder="1" applyAlignment="1" applyProtection="1">
      <alignment horizontal="left" vertical="center"/>
    </xf>
    <xf numFmtId="3" fontId="1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49" fontId="1" fillId="0" borderId="0" xfId="0" applyNumberFormat="1" applyFont="1" applyFill="1" applyAlignment="1" applyProtection="1">
      <alignment horizontal="right"/>
    </xf>
    <xf numFmtId="0" fontId="1" fillId="0" borderId="0" xfId="0" applyFont="1" applyFill="1" applyAlignment="1" applyProtection="1"/>
    <xf numFmtId="38" fontId="5" fillId="0" borderId="8" xfId="1" applyFont="1" applyFill="1" applyBorder="1" applyAlignment="1">
      <alignment vertical="center"/>
    </xf>
    <xf numFmtId="0" fontId="1" fillId="0" borderId="3" xfId="5" applyFont="1" applyFill="1" applyBorder="1" applyAlignment="1" applyProtection="1">
      <alignment horizontal="left" vertical="center"/>
    </xf>
    <xf numFmtId="0" fontId="1" fillId="0" borderId="0" xfId="5" applyFont="1" applyFill="1" applyAlignment="1" applyProtection="1">
      <alignment horizontal="left" vertical="center"/>
    </xf>
    <xf numFmtId="0" fontId="1" fillId="0" borderId="0" xfId="5" applyFont="1" applyFill="1" applyBorder="1" applyAlignment="1" applyProtection="1">
      <alignment horizontal="left" vertical="center"/>
    </xf>
    <xf numFmtId="0" fontId="1" fillId="0" borderId="0" xfId="5" applyFont="1" applyFill="1" applyProtection="1"/>
    <xf numFmtId="0" fontId="0" fillId="0" borderId="0" xfId="5" applyFont="1" applyFill="1" applyAlignment="1" applyProtection="1">
      <alignment horizontal="left" vertical="center"/>
    </xf>
    <xf numFmtId="0" fontId="0" fillId="0" borderId="0" xfId="5" applyFont="1" applyFill="1" applyProtection="1"/>
    <xf numFmtId="38" fontId="0" fillId="0" borderId="3" xfId="1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/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/>
    <xf numFmtId="4" fontId="6" fillId="0" borderId="0" xfId="0" applyNumberFormat="1" applyFont="1" applyFill="1" applyAlignment="1" applyProtection="1"/>
    <xf numFmtId="4" fontId="0" fillId="0" borderId="0" xfId="0" applyNumberFormat="1" applyFont="1" applyFill="1" applyAlignment="1" applyProtection="1"/>
    <xf numFmtId="40" fontId="0" fillId="0" borderId="0" xfId="0" applyNumberFormat="1" applyFont="1" applyFill="1" applyBorder="1" applyAlignment="1" applyProtection="1">
      <alignment horizontal="left" vertical="center"/>
    </xf>
    <xf numFmtId="40" fontId="0" fillId="0" borderId="6" xfId="1" applyNumberFormat="1" applyFont="1" applyFill="1" applyBorder="1" applyAlignment="1" applyProtection="1">
      <alignment horizontal="left" vertical="center"/>
    </xf>
    <xf numFmtId="40" fontId="0" fillId="0" borderId="0" xfId="1" applyNumberFormat="1" applyFont="1" applyFill="1" applyBorder="1" applyAlignment="1" applyProtection="1">
      <alignment horizontal="left" vertical="center"/>
    </xf>
    <xf numFmtId="40" fontId="0" fillId="0" borderId="0" xfId="1" applyNumberFormat="1" applyFont="1" applyFill="1" applyAlignment="1" applyProtection="1">
      <alignment horizontal="left" vertical="center"/>
    </xf>
    <xf numFmtId="180" fontId="0" fillId="0" borderId="0" xfId="0" applyNumberFormat="1" applyFont="1" applyFill="1" applyBorder="1" applyAlignment="1" applyProtection="1">
      <alignment horizontal="left" vertical="center"/>
    </xf>
    <xf numFmtId="181" fontId="0" fillId="0" borderId="0" xfId="0" applyNumberFormat="1" applyFont="1" applyFill="1" applyBorder="1" applyAlignment="1" applyProtection="1">
      <alignment horizontal="left" vertical="center"/>
    </xf>
    <xf numFmtId="0" fontId="0" fillId="0" borderId="7" xfId="0" applyFont="1" applyFill="1" applyBorder="1" applyAlignment="1" applyProtection="1">
      <alignment horizontal="left" vertical="center"/>
    </xf>
    <xf numFmtId="0" fontId="0" fillId="0" borderId="6" xfId="0" applyFont="1" applyFill="1" applyBorder="1" applyAlignment="1" applyProtection="1">
      <alignment horizontal="left" vertical="center"/>
    </xf>
    <xf numFmtId="40" fontId="6" fillId="0" borderId="0" xfId="1" applyNumberFormat="1" applyFont="1" applyFill="1" applyBorder="1" applyAlignment="1" applyProtection="1">
      <alignment horizontal="right" vertical="center"/>
    </xf>
    <xf numFmtId="40" fontId="6" fillId="0" borderId="0" xfId="1" applyNumberFormat="1" applyFont="1" applyFill="1" applyAlignment="1" applyProtection="1">
      <alignment horizontal="righ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Border="1" applyProtection="1"/>
    <xf numFmtId="0" fontId="0" fillId="0" borderId="4" xfId="0" applyFill="1" applyBorder="1" applyAlignment="1" applyProtection="1">
      <alignment horizontal="left" vertical="center"/>
    </xf>
    <xf numFmtId="38" fontId="0" fillId="0" borderId="5" xfId="1" applyFont="1" applyFill="1" applyBorder="1" applyAlignment="1" applyProtection="1">
      <alignment horizontal="left" vertical="center"/>
    </xf>
    <xf numFmtId="38" fontId="0" fillId="0" borderId="4" xfId="1" applyFont="1" applyFill="1" applyBorder="1" applyAlignment="1" applyProtection="1">
      <alignment horizontal="left" vertical="center"/>
    </xf>
    <xf numFmtId="0" fontId="1" fillId="0" borderId="3" xfId="5" applyFont="1" applyFill="1" applyBorder="1" applyAlignment="1" applyProtection="1">
      <alignment horizontal="right" vertical="center"/>
    </xf>
    <xf numFmtId="184" fontId="0" fillId="0" borderId="0" xfId="0" applyNumberFormat="1" applyFont="1" applyFill="1" applyAlignment="1" applyProtection="1"/>
    <xf numFmtId="49" fontId="1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38" fontId="1" fillId="0" borderId="1" xfId="1" applyFont="1" applyFill="1" applyBorder="1" applyAlignment="1" applyProtection="1">
      <alignment vertical="center"/>
      <protection locked="0"/>
    </xf>
    <xf numFmtId="38" fontId="1" fillId="0" borderId="0" xfId="1" applyFont="1" applyFill="1" applyBorder="1" applyAlignment="1" applyProtection="1">
      <alignment vertical="center"/>
      <protection locked="0"/>
    </xf>
    <xf numFmtId="38" fontId="0" fillId="0" borderId="0" xfId="1" applyFont="1" applyFill="1" applyBorder="1" applyAlignment="1" applyProtection="1">
      <alignment vertical="center"/>
      <protection locked="0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38" fontId="1" fillId="0" borderId="29" xfId="1" applyFont="1" applyFill="1" applyBorder="1" applyAlignment="1" applyProtection="1">
      <alignment vertical="center"/>
      <protection locked="0"/>
    </xf>
    <xf numFmtId="38" fontId="1" fillId="0" borderId="2" xfId="1" applyFont="1" applyFill="1" applyBorder="1" applyAlignment="1" applyProtection="1">
      <alignment vertical="center"/>
    </xf>
    <xf numFmtId="38" fontId="1" fillId="0" borderId="2" xfId="1" applyFont="1" applyFill="1" applyBorder="1" applyAlignment="1" applyProtection="1">
      <alignment vertical="center"/>
      <protection locked="0"/>
    </xf>
    <xf numFmtId="38" fontId="0" fillId="0" borderId="3" xfId="2" applyFont="1" applyFill="1" applyBorder="1" applyAlignment="1" applyProtection="1">
      <alignment horizontal="left" vertical="center"/>
    </xf>
    <xf numFmtId="38" fontId="0" fillId="0" borderId="3" xfId="2" applyFont="1" applyFill="1" applyBorder="1" applyAlignment="1" applyProtection="1">
      <alignment horizontal="left" vertical="center"/>
      <protection locked="0"/>
    </xf>
    <xf numFmtId="38" fontId="1" fillId="0" borderId="0" xfId="1" applyFont="1" applyFill="1" applyAlignment="1" applyProtection="1">
      <alignment horizontal="left" vertical="center"/>
    </xf>
    <xf numFmtId="49" fontId="0" fillId="0" borderId="0" xfId="0" applyNumberFormat="1" applyFill="1" applyBorder="1" applyAlignment="1" applyProtection="1">
      <alignment horizontal="left" vertical="center"/>
    </xf>
    <xf numFmtId="49" fontId="17" fillId="0" borderId="0" xfId="0" applyNumberFormat="1" applyFont="1" applyFill="1" applyBorder="1" applyAlignment="1" applyProtection="1">
      <alignment horizontal="right" vertical="center" wrapText="1"/>
    </xf>
    <xf numFmtId="49" fontId="8" fillId="0" borderId="0" xfId="0" applyNumberFormat="1" applyFont="1" applyFill="1" applyBorder="1" applyAlignment="1" applyProtection="1">
      <alignment horizontal="right" vertical="center" wrapText="1"/>
    </xf>
    <xf numFmtId="49" fontId="0" fillId="0" borderId="0" xfId="0" applyNumberFormat="1" applyFont="1" applyFill="1" applyBorder="1" applyAlignment="1" applyProtection="1">
      <alignment horizontal="left" vertical="center"/>
    </xf>
    <xf numFmtId="49" fontId="0" fillId="0" borderId="5" xfId="0" applyNumberFormat="1" applyBorder="1" applyAlignment="1" applyProtection="1">
      <alignment horizontal="right" vertical="center"/>
    </xf>
    <xf numFmtId="49" fontId="0" fillId="0" borderId="5" xfId="0" applyNumberFormat="1" applyFont="1" applyBorder="1" applyAlignment="1" applyProtection="1">
      <alignment horizontal="right" vertical="center"/>
    </xf>
    <xf numFmtId="49" fontId="0" fillId="0" borderId="4" xfId="0" applyNumberFormat="1" applyBorder="1" applyAlignment="1" applyProtection="1">
      <alignment horizontal="right" vertical="center"/>
    </xf>
    <xf numFmtId="49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Font="1" applyBorder="1" applyAlignment="1" applyProtection="1">
      <alignment horizontal="right" vertical="center"/>
    </xf>
    <xf numFmtId="49" fontId="0" fillId="0" borderId="3" xfId="0" applyNumberFormat="1" applyBorder="1" applyAlignment="1" applyProtection="1">
      <alignment horizontal="right" vertical="center"/>
    </xf>
    <xf numFmtId="40" fontId="6" fillId="0" borderId="5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Alignment="1" applyProtection="1">
      <alignment horizontal="left"/>
    </xf>
    <xf numFmtId="0" fontId="3" fillId="0" borderId="2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vertical="center" wrapText="1"/>
    </xf>
    <xf numFmtId="38" fontId="5" fillId="0" borderId="0" xfId="1" applyFont="1" applyFill="1" applyBorder="1" applyAlignment="1">
      <alignment horizontal="right" vertical="center"/>
    </xf>
    <xf numFmtId="0" fontId="0" fillId="0" borderId="0" xfId="0" applyFill="1" applyBorder="1"/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 shrinkToFit="1"/>
    </xf>
    <xf numFmtId="0" fontId="0" fillId="0" borderId="0" xfId="0" applyFill="1" applyBorder="1" applyAlignment="1"/>
    <xf numFmtId="0" fontId="0" fillId="0" borderId="0" xfId="0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0" fontId="18" fillId="0" borderId="0" xfId="0" applyFont="1"/>
    <xf numFmtId="49" fontId="0" fillId="0" borderId="0" xfId="0" applyNumberFormat="1" applyFont="1" applyFill="1" applyAlignment="1" applyProtection="1"/>
    <xf numFmtId="49" fontId="0" fillId="0" borderId="5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/>
    </xf>
    <xf numFmtId="0" fontId="0" fillId="0" borderId="14" xfId="0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center" vertical="center"/>
    </xf>
    <xf numFmtId="40" fontId="6" fillId="0" borderId="0" xfId="0" applyNumberFormat="1" applyFont="1" applyFill="1" applyBorder="1" applyAlignment="1" applyProtection="1">
      <alignment horizontal="right" vertical="center"/>
    </xf>
    <xf numFmtId="38" fontId="0" fillId="0" borderId="1" xfId="1" applyFont="1" applyFill="1" applyBorder="1" applyAlignment="1" applyProtection="1">
      <alignment vertical="center"/>
      <protection locked="0"/>
    </xf>
    <xf numFmtId="38" fontId="0" fillId="0" borderId="0" xfId="1" applyFont="1" applyFill="1" applyBorder="1" applyAlignment="1" applyProtection="1">
      <alignment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4" xfId="0" applyNumberForma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38" fontId="1" fillId="0" borderId="1" xfId="1" applyFont="1" applyFill="1" applyBorder="1" applyAlignment="1" applyProtection="1">
      <alignment vertical="center"/>
    </xf>
    <xf numFmtId="38" fontId="1" fillId="0" borderId="0" xfId="1" applyFont="1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right" vertical="center" wrapText="1"/>
    </xf>
    <xf numFmtId="49" fontId="5" fillId="0" borderId="0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38" fontId="5" fillId="0" borderId="3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vertical="center"/>
    </xf>
    <xf numFmtId="0" fontId="0" fillId="0" borderId="3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</xf>
    <xf numFmtId="0" fontId="1" fillId="0" borderId="0" xfId="5" applyFont="1" applyFill="1" applyBorder="1" applyAlignment="1" applyProtection="1">
      <alignment horizontal="right" vertical="center"/>
    </xf>
    <xf numFmtId="0" fontId="0" fillId="0" borderId="0" xfId="5" applyFont="1" applyFill="1" applyBorder="1" applyAlignment="1" applyProtection="1">
      <alignment horizontal="right" vertical="center"/>
    </xf>
    <xf numFmtId="0" fontId="0" fillId="0" borderId="0" xfId="5" applyFont="1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0" fillId="0" borderId="14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/>
    </xf>
    <xf numFmtId="0" fontId="13" fillId="3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0" fontId="0" fillId="0" borderId="14" xfId="0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 shrinkToFit="1"/>
    </xf>
    <xf numFmtId="0" fontId="1" fillId="0" borderId="18" xfId="0" applyFont="1" applyFill="1" applyBorder="1" applyAlignment="1" applyProtection="1">
      <alignment horizontal="left" vertical="center" wrapText="1"/>
    </xf>
    <xf numFmtId="0" fontId="1" fillId="0" borderId="22" xfId="0" applyFont="1" applyFill="1" applyBorder="1" applyAlignment="1" applyProtection="1">
      <alignment horizontal="left" vertical="center"/>
    </xf>
    <xf numFmtId="0" fontId="1" fillId="0" borderId="20" xfId="0" applyFont="1" applyFill="1" applyBorder="1" applyAlignment="1" applyProtection="1">
      <alignment horizontal="left" vertical="center"/>
    </xf>
    <xf numFmtId="38" fontId="1" fillId="0" borderId="0" xfId="1" applyFont="1" applyFill="1" applyBorder="1" applyAlignment="1" applyProtection="1">
      <alignment horizontal="right" vertical="center"/>
      <protection locked="0"/>
    </xf>
    <xf numFmtId="38" fontId="1" fillId="0" borderId="1" xfId="1" applyFont="1" applyFill="1" applyBorder="1" applyAlignment="1" applyProtection="1">
      <alignment horizontal="right" vertical="center"/>
    </xf>
    <xf numFmtId="38" fontId="1" fillId="0" borderId="0" xfId="1" applyFont="1" applyFill="1" applyBorder="1" applyAlignment="1" applyProtection="1">
      <alignment horizontal="right" vertical="center"/>
    </xf>
    <xf numFmtId="49" fontId="15" fillId="0" borderId="0" xfId="0" applyNumberFormat="1" applyFont="1" applyFill="1" applyBorder="1" applyAlignment="1" applyProtection="1">
      <alignment horizontal="center" vertical="center"/>
    </xf>
    <xf numFmtId="49" fontId="15" fillId="0" borderId="5" xfId="0" applyNumberFormat="1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3" xfId="0" applyNumberForma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38" fontId="1" fillId="0" borderId="8" xfId="1" applyFont="1" applyFill="1" applyBorder="1" applyAlignment="1" applyProtection="1">
      <alignment horizontal="right" vertical="center"/>
    </xf>
    <xf numFmtId="38" fontId="1" fillId="0" borderId="3" xfId="1" applyFont="1" applyFill="1" applyBorder="1" applyAlignment="1" applyProtection="1">
      <alignment horizontal="right" vertical="center"/>
    </xf>
    <xf numFmtId="38" fontId="1" fillId="0" borderId="3" xfId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49" fontId="15" fillId="0" borderId="3" xfId="0" applyNumberFormat="1" applyFont="1" applyFill="1" applyBorder="1" applyAlignment="1" applyProtection="1">
      <alignment horizontal="center" vertical="center"/>
    </xf>
    <xf numFmtId="49" fontId="15" fillId="0" borderId="4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right" vertical="center"/>
      <protection locked="0"/>
    </xf>
    <xf numFmtId="38" fontId="1" fillId="0" borderId="1" xfId="1" applyFont="1" applyFill="1" applyBorder="1" applyAlignment="1" applyProtection="1">
      <alignment vertical="center"/>
    </xf>
    <xf numFmtId="38" fontId="1" fillId="0" borderId="0" xfId="1" applyFont="1" applyFill="1" applyBorder="1" applyAlignment="1" applyProtection="1">
      <alignment vertical="center"/>
    </xf>
    <xf numFmtId="38" fontId="1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38" fontId="1" fillId="0" borderId="3" xfId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38" fontId="1" fillId="0" borderId="8" xfId="1" applyFont="1" applyFill="1" applyBorder="1" applyAlignment="1" applyProtection="1">
      <alignment vertical="center"/>
    </xf>
    <xf numFmtId="38" fontId="1" fillId="0" borderId="3" xfId="1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horizontal="left"/>
    </xf>
    <xf numFmtId="0" fontId="1" fillId="0" borderId="6" xfId="0" applyFont="1" applyFill="1" applyBorder="1" applyAlignment="1" applyProtection="1">
      <alignment horizontal="left"/>
    </xf>
    <xf numFmtId="49" fontId="0" fillId="0" borderId="4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</xf>
    <xf numFmtId="178" fontId="1" fillId="0" borderId="0" xfId="1" applyNumberFormat="1" applyFont="1" applyFill="1" applyBorder="1" applyAlignment="1" applyProtection="1">
      <alignment horizontal="right" vertical="center"/>
      <protection locked="0"/>
    </xf>
    <xf numFmtId="178" fontId="1" fillId="0" borderId="3" xfId="1" applyNumberFormat="1" applyFont="1" applyFill="1" applyBorder="1" applyAlignment="1" applyProtection="1">
      <alignment horizontal="right" vertical="center"/>
      <protection locked="0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center" vertical="distributed"/>
    </xf>
    <xf numFmtId="0" fontId="0" fillId="0" borderId="22" xfId="0" applyFont="1" applyFill="1" applyBorder="1" applyAlignment="1" applyProtection="1">
      <alignment horizontal="center" vertical="distributed"/>
    </xf>
    <xf numFmtId="0" fontId="0" fillId="0" borderId="20" xfId="0" applyFont="1" applyFill="1" applyBorder="1" applyAlignment="1" applyProtection="1">
      <alignment horizontal="center" vertical="distributed"/>
    </xf>
    <xf numFmtId="38" fontId="0" fillId="0" borderId="3" xfId="1" applyFont="1" applyFill="1" applyBorder="1" applyAlignment="1" applyProtection="1">
      <alignment horizontal="right" vertical="center"/>
    </xf>
    <xf numFmtId="38" fontId="0" fillId="0" borderId="0" xfId="1" applyFont="1" applyFill="1" applyBorder="1" applyAlignment="1" applyProtection="1">
      <alignment horizontal="right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 wrapText="1"/>
    </xf>
    <xf numFmtId="38" fontId="5" fillId="0" borderId="11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 wrapText="1"/>
    </xf>
    <xf numFmtId="38" fontId="5" fillId="0" borderId="18" xfId="1" applyFont="1" applyBorder="1" applyAlignment="1">
      <alignment horizontal="center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23" xfId="1" applyFont="1" applyBorder="1" applyAlignment="1">
      <alignment horizontal="center" vertical="center" shrinkToFit="1"/>
    </xf>
    <xf numFmtId="38" fontId="5" fillId="0" borderId="24" xfId="1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center" vertical="center" shrinkToFit="1"/>
    </xf>
    <xf numFmtId="38" fontId="5" fillId="0" borderId="5" xfId="1" applyFont="1" applyBorder="1" applyAlignment="1">
      <alignment horizontal="center" vertical="center" shrinkToFit="1"/>
    </xf>
    <xf numFmtId="38" fontId="5" fillId="0" borderId="25" xfId="1" applyFont="1" applyBorder="1" applyAlignment="1">
      <alignment horizontal="center" vertical="center" shrinkToFit="1"/>
    </xf>
    <xf numFmtId="38" fontId="5" fillId="0" borderId="26" xfId="1" applyFont="1" applyBorder="1" applyAlignment="1">
      <alignment horizontal="center" vertical="center" shrinkToFit="1"/>
    </xf>
    <xf numFmtId="38" fontId="5" fillId="0" borderId="28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23" xfId="1" applyFont="1" applyFill="1" applyBorder="1" applyAlignment="1">
      <alignment horizontal="right" vertical="center" shrinkToFit="1"/>
    </xf>
    <xf numFmtId="38" fontId="5" fillId="0" borderId="9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 shrinkToFit="1"/>
    </xf>
    <xf numFmtId="38" fontId="5" fillId="0" borderId="27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5" xfId="1" applyFont="1" applyFill="1" applyBorder="1" applyAlignment="1">
      <alignment horizontal="right" vertical="center" shrinkToFit="1"/>
    </xf>
    <xf numFmtId="38" fontId="5" fillId="0" borderId="1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180" fontId="5" fillId="0" borderId="0" xfId="1" applyNumberFormat="1" applyFont="1" applyFill="1" applyBorder="1" applyAlignment="1">
      <alignment horizontal="right" vertical="center" shrinkToFi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38" fontId="5" fillId="0" borderId="3" xfId="1" applyFont="1" applyFill="1" applyBorder="1" applyAlignment="1">
      <alignment horizontal="right" vertical="center" shrinkToFit="1"/>
    </xf>
    <xf numFmtId="0" fontId="5" fillId="0" borderId="11" xfId="0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 shrinkToFit="1"/>
    </xf>
    <xf numFmtId="38" fontId="5" fillId="0" borderId="4" xfId="1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38" fontId="5" fillId="0" borderId="16" xfId="1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38" fontId="5" fillId="0" borderId="17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38" fontId="5" fillId="0" borderId="19" xfId="1" applyFont="1" applyBorder="1" applyAlignment="1">
      <alignment horizontal="center" vertical="top"/>
    </xf>
    <xf numFmtId="0" fontId="5" fillId="0" borderId="8" xfId="0" applyFont="1" applyBorder="1" applyAlignment="1">
      <alignment horizontal="center"/>
    </xf>
    <xf numFmtId="38" fontId="5" fillId="0" borderId="23" xfId="1" applyFont="1" applyFill="1" applyBorder="1" applyAlignment="1">
      <alignment horizontal="right" vertical="center"/>
    </xf>
    <xf numFmtId="0" fontId="0" fillId="0" borderId="25" xfId="0" applyBorder="1"/>
    <xf numFmtId="0" fontId="0" fillId="0" borderId="26" xfId="0" applyBorder="1"/>
    <xf numFmtId="38" fontId="5" fillId="0" borderId="27" xfId="1" applyFont="1" applyFill="1" applyBorder="1" applyAlignment="1">
      <alignment horizontal="right" vertical="center"/>
    </xf>
    <xf numFmtId="0" fontId="0" fillId="0" borderId="25" xfId="0" applyFill="1" applyBorder="1"/>
    <xf numFmtId="38" fontId="5" fillId="0" borderId="25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center" vertical="center"/>
    </xf>
    <xf numFmtId="0" fontId="0" fillId="0" borderId="3" xfId="0" applyFill="1" applyBorder="1"/>
    <xf numFmtId="0" fontId="0" fillId="0" borderId="4" xfId="0" applyFill="1" applyBorder="1"/>
    <xf numFmtId="38" fontId="5" fillId="0" borderId="8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5" xfId="0" applyFill="1" applyBorder="1"/>
    <xf numFmtId="38" fontId="5" fillId="0" borderId="1" xfId="1" applyFont="1" applyFill="1" applyBorder="1" applyAlignment="1">
      <alignment horizontal="right" vertical="center"/>
    </xf>
    <xf numFmtId="38" fontId="5" fillId="0" borderId="15" xfId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0" fillId="0" borderId="23" xfId="0" applyFill="1" applyBorder="1" applyAlignment="1"/>
    <xf numFmtId="38" fontId="5" fillId="0" borderId="27" xfId="1" applyFont="1" applyFill="1" applyBorder="1" applyAlignment="1">
      <alignment horizontal="center" vertical="center"/>
    </xf>
    <xf numFmtId="0" fontId="0" fillId="0" borderId="26" xfId="0" applyFill="1" applyBorder="1"/>
    <xf numFmtId="0" fontId="0" fillId="0" borderId="25" xfId="0" applyFill="1" applyBorder="1" applyAlignment="1"/>
    <xf numFmtId="38" fontId="5" fillId="0" borderId="28" xfId="1" applyFont="1" applyFill="1" applyBorder="1" applyAlignment="1">
      <alignment horizontal="center" vertical="center"/>
    </xf>
    <xf numFmtId="0" fontId="0" fillId="0" borderId="23" xfId="0" applyFill="1" applyBorder="1"/>
    <xf numFmtId="0" fontId="0" fillId="0" borderId="24" xfId="0" applyFill="1" applyBorder="1"/>
    <xf numFmtId="38" fontId="5" fillId="0" borderId="28" xfId="1" applyFont="1" applyFill="1" applyBorder="1" applyAlignment="1">
      <alignment horizontal="right" vertical="center"/>
    </xf>
    <xf numFmtId="0" fontId="0" fillId="0" borderId="0" xfId="0" applyFill="1" applyBorder="1" applyAlignment="1"/>
    <xf numFmtId="0" fontId="0" fillId="0" borderId="3" xfId="0" applyFill="1" applyBorder="1" applyAlignment="1"/>
    <xf numFmtId="38" fontId="5" fillId="0" borderId="13" xfId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3" xfId="1" applyNumberFormat="1" applyFont="1" applyFill="1" applyBorder="1" applyAlignment="1">
      <alignment horizontal="center" vertical="center"/>
    </xf>
    <xf numFmtId="0" fontId="5" fillId="0" borderId="24" xfId="1" applyNumberFormat="1" applyFont="1" applyFill="1" applyBorder="1" applyAlignment="1">
      <alignment horizontal="center" vertical="center"/>
    </xf>
    <xf numFmtId="0" fontId="5" fillId="0" borderId="25" xfId="1" applyNumberFormat="1" applyFont="1" applyFill="1" applyBorder="1" applyAlignment="1">
      <alignment horizontal="center" vertical="center"/>
    </xf>
    <xf numFmtId="0" fontId="5" fillId="0" borderId="26" xfId="1" applyNumberFormat="1" applyFont="1" applyFill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0" fontId="0" fillId="0" borderId="1" xfId="0" applyFill="1" applyBorder="1"/>
    <xf numFmtId="38" fontId="5" fillId="0" borderId="23" xfId="1" applyFont="1" applyFill="1" applyBorder="1" applyAlignment="1">
      <alignment horizontal="center" vertical="center"/>
    </xf>
    <xf numFmtId="0" fontId="0" fillId="0" borderId="27" xfId="0" applyFill="1" applyBorder="1"/>
    <xf numFmtId="38" fontId="5" fillId="0" borderId="6" xfId="1" applyFont="1" applyBorder="1" applyAlignment="1">
      <alignment horizontal="center" vertical="center"/>
    </xf>
    <xf numFmtId="38" fontId="0" fillId="0" borderId="0" xfId="1" applyFont="1" applyAlignment="1">
      <alignment horizontal="right" vertical="center"/>
    </xf>
    <xf numFmtId="0" fontId="0" fillId="0" borderId="8" xfId="0" applyFill="1" applyBorder="1"/>
    <xf numFmtId="0" fontId="0" fillId="0" borderId="23" xfId="0" applyBorder="1"/>
    <xf numFmtId="0" fontId="0" fillId="0" borderId="24" xfId="0" applyBorder="1"/>
    <xf numFmtId="49" fontId="0" fillId="0" borderId="3" xfId="5" applyNumberFormat="1" applyFont="1" applyBorder="1" applyAlignment="1" applyProtection="1">
      <alignment horizontal="center" vertical="center"/>
    </xf>
    <xf numFmtId="49" fontId="0" fillId="0" borderId="4" xfId="5" applyNumberFormat="1" applyFont="1" applyBorder="1" applyAlignment="1" applyProtection="1">
      <alignment horizontal="center" vertical="center"/>
    </xf>
    <xf numFmtId="0" fontId="0" fillId="0" borderId="3" xfId="5" applyNumberFormat="1" applyFont="1" applyFill="1" applyBorder="1" applyAlignment="1" applyProtection="1">
      <alignment horizontal="right" vertical="center"/>
    </xf>
    <xf numFmtId="0" fontId="0" fillId="0" borderId="0" xfId="5" applyNumberFormat="1" applyFont="1" applyFill="1" applyBorder="1" applyAlignment="1" applyProtection="1">
      <alignment horizontal="right" vertical="center"/>
    </xf>
    <xf numFmtId="49" fontId="0" fillId="2" borderId="0" xfId="5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5" xfId="5" applyNumberFormat="1" applyFont="1" applyFill="1" applyBorder="1" applyAlignment="1" applyProtection="1">
      <alignment horizontal="center" vertical="center"/>
    </xf>
    <xf numFmtId="49" fontId="0" fillId="2" borderId="3" xfId="5" applyNumberFormat="1" applyFont="1" applyFill="1" applyBorder="1" applyAlignment="1" applyProtection="1">
      <alignment horizontal="center" vertical="center"/>
    </xf>
    <xf numFmtId="49" fontId="0" fillId="2" borderId="4" xfId="5" applyNumberFormat="1" applyFont="1" applyFill="1" applyBorder="1" applyAlignment="1" applyProtection="1">
      <alignment horizontal="center" vertical="center"/>
    </xf>
    <xf numFmtId="49" fontId="0" fillId="0" borderId="0" xfId="5" applyNumberFormat="1" applyFont="1" applyBorder="1" applyAlignment="1" applyProtection="1">
      <alignment horizontal="center" vertical="center"/>
    </xf>
    <xf numFmtId="49" fontId="0" fillId="0" borderId="5" xfId="5" applyNumberFormat="1" applyFont="1" applyBorder="1" applyAlignment="1" applyProtection="1">
      <alignment horizontal="center" vertical="center"/>
    </xf>
    <xf numFmtId="0" fontId="0" fillId="0" borderId="0" xfId="5" applyFont="1" applyBorder="1" applyAlignment="1" applyProtection="1">
      <alignment horizontal="right" vertical="center"/>
    </xf>
    <xf numFmtId="0" fontId="0" fillId="0" borderId="0" xfId="5" applyNumberFormat="1" applyFont="1" applyBorder="1" applyAlignment="1" applyProtection="1">
      <alignment horizontal="right" vertical="center"/>
    </xf>
    <xf numFmtId="0" fontId="0" fillId="0" borderId="12" xfId="5" applyFont="1" applyBorder="1" applyAlignment="1" applyProtection="1">
      <alignment horizontal="center" vertical="center"/>
    </xf>
    <xf numFmtId="0" fontId="0" fillId="0" borderId="13" xfId="5" applyFont="1" applyBorder="1" applyAlignment="1" applyProtection="1">
      <alignment horizontal="center" vertical="center"/>
    </xf>
    <xf numFmtId="0" fontId="0" fillId="0" borderId="0" xfId="5" applyFont="1" applyFill="1" applyBorder="1" applyAlignment="1" applyProtection="1">
      <alignment horizontal="right" vertical="center"/>
    </xf>
    <xf numFmtId="0" fontId="1" fillId="0" borderId="0" xfId="5" applyFont="1" applyFill="1" applyBorder="1" applyAlignment="1" applyProtection="1">
      <alignment horizontal="right" vertical="center"/>
    </xf>
    <xf numFmtId="0" fontId="0" fillId="0" borderId="0" xfId="4" applyFont="1" applyBorder="1" applyAlignment="1" applyProtection="1">
      <alignment horizontal="right" vertical="center"/>
    </xf>
    <xf numFmtId="0" fontId="1" fillId="0" borderId="0" xfId="4" applyFont="1" applyBorder="1" applyAlignment="1" applyProtection="1">
      <alignment horizontal="right" vertical="center"/>
    </xf>
    <xf numFmtId="0" fontId="1" fillId="0" borderId="9" xfId="4" applyFont="1" applyFill="1" applyBorder="1" applyAlignment="1" applyProtection="1">
      <alignment horizontal="center" vertical="center" wrapText="1"/>
    </xf>
    <xf numFmtId="0" fontId="1" fillId="0" borderId="12" xfId="4" applyFont="1" applyFill="1" applyBorder="1" applyAlignment="1" applyProtection="1">
      <alignment horizontal="center" vertical="center" wrapText="1"/>
    </xf>
    <xf numFmtId="0" fontId="1" fillId="0" borderId="11" xfId="4" applyFont="1" applyFill="1" applyBorder="1" applyAlignment="1" applyProtection="1">
      <alignment horizontal="center" vertical="center"/>
    </xf>
    <xf numFmtId="0" fontId="1" fillId="0" borderId="9" xfId="4" applyFont="1" applyFill="1" applyBorder="1" applyAlignment="1" applyProtection="1">
      <alignment horizontal="center" vertical="center"/>
    </xf>
    <xf numFmtId="0" fontId="0" fillId="0" borderId="11" xfId="4" applyFont="1" applyFill="1" applyBorder="1" applyAlignment="1" applyProtection="1">
      <alignment horizontal="center" vertical="center"/>
    </xf>
    <xf numFmtId="0" fontId="5" fillId="0" borderId="6" xfId="4" applyFont="1" applyFill="1" applyBorder="1" applyAlignment="1" applyProtection="1">
      <alignment horizontal="distributed" vertical="center"/>
    </xf>
    <xf numFmtId="183" fontId="1" fillId="0" borderId="6" xfId="4" applyNumberFormat="1" applyFont="1" applyFill="1" applyBorder="1" applyAlignment="1" applyProtection="1">
      <alignment horizontal="right" vertical="center"/>
    </xf>
    <xf numFmtId="180" fontId="1" fillId="0" borderId="6" xfId="1" applyNumberFormat="1" applyFont="1" applyFill="1" applyBorder="1" applyAlignment="1" applyProtection="1">
      <alignment horizontal="right" vertical="center"/>
    </xf>
    <xf numFmtId="177" fontId="1" fillId="0" borderId="0" xfId="4" applyNumberFormat="1" applyFont="1" applyFill="1" applyBorder="1" applyAlignment="1" applyProtection="1">
      <alignment horizontal="right" vertical="center"/>
      <protection locked="0"/>
    </xf>
    <xf numFmtId="0" fontId="5" fillId="0" borderId="0" xfId="4" applyFont="1" applyFill="1" applyBorder="1" applyAlignment="1" applyProtection="1">
      <alignment horizontal="distributed" vertical="center"/>
    </xf>
    <xf numFmtId="177" fontId="0" fillId="0" borderId="0" xfId="4" applyNumberFormat="1" applyFont="1" applyFill="1" applyBorder="1" applyAlignment="1" applyProtection="1">
      <alignment horizontal="right" vertical="center"/>
      <protection locked="0"/>
    </xf>
    <xf numFmtId="180" fontId="1" fillId="0" borderId="0" xfId="4" applyNumberFormat="1" applyFont="1" applyFill="1" applyBorder="1" applyAlignment="1" applyProtection="1">
      <alignment horizontal="right" vertical="center"/>
      <protection locked="0"/>
    </xf>
    <xf numFmtId="0" fontId="1" fillId="0" borderId="6" xfId="5" applyFont="1" applyBorder="1" applyAlignment="1" applyProtection="1">
      <alignment horizontal="right" vertical="center"/>
    </xf>
    <xf numFmtId="0" fontId="8" fillId="0" borderId="0" xfId="4" applyFont="1" applyFill="1" applyBorder="1" applyAlignment="1" applyProtection="1">
      <alignment horizontal="distributed" vertical="center"/>
    </xf>
    <xf numFmtId="0" fontId="5" fillId="0" borderId="3" xfId="4" applyFont="1" applyFill="1" applyBorder="1" applyAlignment="1" applyProtection="1">
      <alignment horizontal="distributed" vertical="center"/>
    </xf>
    <xf numFmtId="177" fontId="1" fillId="0" borderId="3" xfId="4" applyNumberFormat="1" applyFont="1" applyFill="1" applyBorder="1" applyAlignment="1" applyProtection="1">
      <alignment horizontal="right" vertical="center"/>
      <protection locked="0"/>
    </xf>
    <xf numFmtId="180" fontId="1" fillId="0" borderId="3" xfId="4" applyNumberFormat="1" applyFont="1" applyFill="1" applyBorder="1" applyAlignment="1" applyProtection="1">
      <alignment horizontal="right" vertical="center"/>
      <protection locked="0"/>
    </xf>
    <xf numFmtId="0" fontId="0" fillId="0" borderId="1" xfId="1" applyNumberFormat="1" applyFont="1" applyBorder="1" applyAlignment="1" applyProtection="1">
      <alignment horizontal="right" vertical="center"/>
    </xf>
    <xf numFmtId="0" fontId="0" fillId="0" borderId="0" xfId="1" applyNumberFormat="1" applyFont="1" applyBorder="1" applyAlignment="1" applyProtection="1">
      <alignment horizontal="right" vertical="center"/>
    </xf>
    <xf numFmtId="0" fontId="0" fillId="0" borderId="1" xfId="5" applyNumberFormat="1" applyFont="1" applyFill="1" applyBorder="1" applyAlignment="1" applyProtection="1">
      <alignment horizontal="right" vertical="center"/>
    </xf>
    <xf numFmtId="38" fontId="0" fillId="0" borderId="1" xfId="5" applyNumberFormat="1" applyFont="1" applyBorder="1" applyAlignment="1" applyProtection="1">
      <alignment horizontal="right" vertical="center"/>
    </xf>
    <xf numFmtId="38" fontId="0" fillId="0" borderId="0" xfId="5" applyNumberFormat="1" applyFont="1" applyBorder="1" applyAlignment="1" applyProtection="1">
      <alignment horizontal="right" vertical="center"/>
    </xf>
    <xf numFmtId="0" fontId="0" fillId="0" borderId="0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0" fillId="0" borderId="11" xfId="5" applyFont="1" applyBorder="1" applyAlignment="1" applyProtection="1">
      <alignment horizontal="center" vertical="center"/>
    </xf>
    <xf numFmtId="0" fontId="1" fillId="0" borderId="3" xfId="5" applyFont="1" applyFill="1" applyBorder="1" applyAlignment="1" applyProtection="1">
      <alignment horizontal="right" vertical="center"/>
    </xf>
    <xf numFmtId="0" fontId="0" fillId="2" borderId="0" xfId="5" applyFont="1" applyFill="1" applyAlignment="1" applyProtection="1">
      <alignment horizontal="right" vertical="center" shrinkToFit="1"/>
    </xf>
    <xf numFmtId="0" fontId="0" fillId="2" borderId="2" xfId="5" applyFont="1" applyFill="1" applyBorder="1" applyAlignment="1" applyProtection="1">
      <alignment horizontal="right" vertical="center" shrinkToFit="1"/>
    </xf>
    <xf numFmtId="0" fontId="0" fillId="2" borderId="12" xfId="5" applyFont="1" applyFill="1" applyBorder="1" applyAlignment="1" applyProtection="1">
      <alignment horizontal="center" vertical="center"/>
    </xf>
    <xf numFmtId="0" fontId="0" fillId="2" borderId="13" xfId="5" applyFont="1" applyFill="1" applyBorder="1" applyAlignment="1" applyProtection="1">
      <alignment horizontal="center" vertical="center"/>
    </xf>
    <xf numFmtId="0" fontId="0" fillId="2" borderId="11" xfId="5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right" vertical="center"/>
    </xf>
    <xf numFmtId="38" fontId="1" fillId="0" borderId="8" xfId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right" vertical="center"/>
    </xf>
    <xf numFmtId="38" fontId="1" fillId="2" borderId="1" xfId="1" applyFont="1" applyFill="1" applyBorder="1" applyAlignment="1" applyProtection="1">
      <alignment horizontal="right" vertical="center"/>
      <protection locked="0"/>
    </xf>
    <xf numFmtId="38" fontId="1" fillId="2" borderId="0" xfId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right" vertical="center"/>
    </xf>
    <xf numFmtId="38" fontId="1" fillId="0" borderId="1" xfId="1" applyFont="1" applyFill="1" applyBorder="1" applyAlignment="1" applyProtection="1">
      <alignment horizontal="right" vertical="center"/>
      <protection locked="0"/>
    </xf>
    <xf numFmtId="38" fontId="1" fillId="0" borderId="0" xfId="1" applyFont="1" applyBorder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Border="1" applyAlignment="1" applyProtection="1">
      <alignment horizontal="left" vertical="center"/>
    </xf>
    <xf numFmtId="179" fontId="0" fillId="0" borderId="3" xfId="1" applyNumberFormat="1" applyFont="1" applyFill="1" applyBorder="1" applyAlignment="1" applyProtection="1">
      <alignment horizontal="right" vertical="center"/>
      <protection locked="0"/>
    </xf>
    <xf numFmtId="179" fontId="1" fillId="0" borderId="3" xfId="1" quotePrefix="1" applyNumberFormat="1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left" vertical="center"/>
    </xf>
    <xf numFmtId="49" fontId="0" fillId="0" borderId="0" xfId="0" applyNumberForma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right" vertical="center"/>
    </xf>
    <xf numFmtId="179" fontId="1" fillId="0" borderId="0" xfId="1" applyNumberFormat="1" applyFont="1" applyFill="1" applyBorder="1" applyAlignment="1" applyProtection="1">
      <alignment horizontal="right" vertical="center"/>
      <protection locked="0"/>
    </xf>
    <xf numFmtId="179" fontId="1" fillId="0" borderId="0" xfId="1" quotePrefix="1" applyNumberFormat="1" applyFont="1" applyFill="1" applyBorder="1" applyAlignment="1" applyProtection="1">
      <alignment horizontal="right" vertical="center"/>
      <protection locked="0"/>
    </xf>
    <xf numFmtId="179" fontId="0" fillId="0" borderId="0" xfId="1" quotePrefix="1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left" vertical="center" wrapText="1"/>
    </xf>
    <xf numFmtId="0" fontId="0" fillId="0" borderId="14" xfId="0" applyFont="1" applyFill="1" applyBorder="1" applyAlignment="1" applyProtection="1">
      <alignment horizontal="left" vertical="center"/>
    </xf>
    <xf numFmtId="0" fontId="0" fillId="0" borderId="16" xfId="0" applyFont="1" applyFill="1" applyBorder="1" applyAlignment="1" applyProtection="1">
      <alignment horizontal="left" vertical="center"/>
    </xf>
    <xf numFmtId="0" fontId="0" fillId="0" borderId="8" xfId="0" applyFon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left" vertical="center"/>
    </xf>
    <xf numFmtId="0" fontId="0" fillId="0" borderId="4" xfId="0" applyFont="1" applyFill="1" applyBorder="1" applyAlignment="1" applyProtection="1">
      <alignment horizontal="left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49" fontId="0" fillId="0" borderId="3" xfId="0" applyNumberFormat="1" applyFill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horizontal="right" vertical="center"/>
    </xf>
    <xf numFmtId="0" fontId="0" fillId="0" borderId="14" xfId="0" applyFill="1" applyBorder="1" applyAlignment="1" applyProtection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5" xfId="0" applyFill="1" applyBorder="1" applyAlignment="1" applyProtection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179" fontId="0" fillId="0" borderId="0" xfId="1" applyNumberFormat="1" applyFont="1" applyFill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4" fontId="0" fillId="0" borderId="3" xfId="0" applyNumberFormat="1" applyFill="1" applyBorder="1" applyAlignment="1">
      <alignment vertical="center"/>
    </xf>
    <xf numFmtId="40" fontId="0" fillId="0" borderId="3" xfId="0" applyNumberFormat="1" applyFill="1" applyBorder="1" applyAlignment="1" applyProtection="1">
      <alignment horizontal="right" vertical="center"/>
    </xf>
    <xf numFmtId="2" fontId="0" fillId="0" borderId="3" xfId="0" applyNumberFormat="1" applyFill="1" applyBorder="1" applyAlignment="1">
      <alignment vertical="center"/>
    </xf>
    <xf numFmtId="185" fontId="0" fillId="0" borderId="3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0" fontId="0" fillId="0" borderId="0" xfId="0" applyNumberFormat="1" applyFill="1" applyBorder="1" applyAlignment="1" applyProtection="1">
      <alignment horizontal="right" vertical="center"/>
    </xf>
    <xf numFmtId="2" fontId="0" fillId="0" borderId="0" xfId="0" applyNumberFormat="1" applyFill="1" applyBorder="1" applyAlignment="1">
      <alignment vertical="center"/>
    </xf>
    <xf numFmtId="185" fontId="0" fillId="0" borderId="0" xfId="0" applyNumberFormat="1" applyFill="1" applyBorder="1" applyAlignment="1">
      <alignment vertical="center"/>
    </xf>
    <xf numFmtId="4" fontId="0" fillId="0" borderId="0" xfId="0" applyNumberFormat="1" applyFill="1" applyBorder="1" applyAlignment="1">
      <alignment horizontal="right" vertical="center"/>
    </xf>
    <xf numFmtId="2" fontId="0" fillId="0" borderId="1" xfId="0" applyNumberFormat="1" applyFill="1" applyBorder="1" applyAlignment="1">
      <alignment vertical="center"/>
    </xf>
    <xf numFmtId="40" fontId="6" fillId="0" borderId="0" xfId="0" applyNumberFormat="1" applyFont="1" applyFill="1" applyBorder="1" applyAlignment="1" applyProtection="1">
      <alignment horizontal="right" vertical="center"/>
    </xf>
    <xf numFmtId="40" fontId="0" fillId="0" borderId="0" xfId="0" applyNumberFormat="1" applyFont="1" applyBorder="1" applyAlignment="1" applyProtection="1">
      <alignment horizontal="right" vertical="center"/>
    </xf>
    <xf numFmtId="40" fontId="0" fillId="0" borderId="1" xfId="0" applyNumberFormat="1" applyFont="1" applyBorder="1" applyAlignment="1" applyProtection="1">
      <alignment horizontal="right" vertical="center"/>
    </xf>
    <xf numFmtId="0" fontId="0" fillId="0" borderId="22" xfId="0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0" fillId="0" borderId="2" xfId="0" applyBorder="1" applyAlignment="1" applyProtection="1">
      <alignment horizontal="right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 shrinkToFit="1"/>
    </xf>
    <xf numFmtId="0" fontId="0" fillId="0" borderId="16" xfId="0" applyFont="1" applyFill="1" applyBorder="1" applyAlignment="1" applyProtection="1">
      <alignment horizontal="center" vertical="center" shrinkToFit="1"/>
    </xf>
    <xf numFmtId="0" fontId="0" fillId="0" borderId="8" xfId="0" applyFont="1" applyFill="1" applyBorder="1" applyAlignment="1" applyProtection="1">
      <alignment horizontal="center" vertical="center" shrinkToFit="1"/>
    </xf>
    <xf numFmtId="0" fontId="0" fillId="0" borderId="4" xfId="0" applyFont="1" applyFill="1" applyBorder="1" applyAlignment="1" applyProtection="1">
      <alignment horizontal="center" vertical="center" shrinkToFit="1"/>
    </xf>
    <xf numFmtId="0" fontId="0" fillId="0" borderId="8" xfId="0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distributed" vertical="center"/>
    </xf>
    <xf numFmtId="38" fontId="0" fillId="0" borderId="3" xfId="1" applyFont="1" applyFill="1" applyBorder="1" applyAlignment="1" applyProtection="1">
      <alignment horizontal="right" vertical="center"/>
      <protection locked="0"/>
    </xf>
    <xf numFmtId="182" fontId="0" fillId="0" borderId="3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distributed" vertical="center"/>
    </xf>
    <xf numFmtId="38" fontId="0" fillId="0" borderId="0" xfId="1" applyFont="1" applyFill="1" applyBorder="1" applyAlignment="1" applyProtection="1">
      <alignment horizontal="right" vertical="center"/>
      <protection locked="0"/>
    </xf>
    <xf numFmtId="182" fontId="0" fillId="0" borderId="0" xfId="0" applyNumberFormat="1" applyFont="1" applyFill="1" applyBorder="1" applyAlignment="1" applyProtection="1">
      <alignment horizontal="right" vertical="center"/>
      <protection locked="0"/>
    </xf>
    <xf numFmtId="182" fontId="0" fillId="0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distributed" vertical="center"/>
    </xf>
    <xf numFmtId="182" fontId="0" fillId="0" borderId="0" xfId="0" applyNumberFormat="1" applyFont="1" applyFill="1" applyBorder="1" applyAlignment="1" applyProtection="1">
      <alignment horizontal="right" vertical="center"/>
    </xf>
    <xf numFmtId="182" fontId="0" fillId="0" borderId="3" xfId="0" applyNumberFormat="1" applyFont="1" applyFill="1" applyBorder="1" applyAlignment="1" applyProtection="1">
      <alignment horizontal="right" vertical="center"/>
    </xf>
    <xf numFmtId="0" fontId="15" fillId="0" borderId="3" xfId="0" applyFont="1" applyFill="1" applyBorder="1" applyAlignment="1" applyProtection="1">
      <alignment horizontal="right" vertical="center"/>
    </xf>
    <xf numFmtId="0" fontId="15" fillId="0" borderId="4" xfId="0" applyFont="1" applyFill="1" applyBorder="1" applyAlignment="1" applyProtection="1">
      <alignment horizontal="right" vertical="center"/>
    </xf>
    <xf numFmtId="40" fontId="0" fillId="0" borderId="8" xfId="0" applyNumberFormat="1" applyFont="1" applyFill="1" applyBorder="1" applyAlignment="1" applyProtection="1">
      <alignment horizontal="right"/>
    </xf>
    <xf numFmtId="40" fontId="0" fillId="0" borderId="3" xfId="0" applyNumberFormat="1" applyFont="1" applyFill="1" applyBorder="1" applyAlignment="1" applyProtection="1">
      <alignment horizontal="right"/>
    </xf>
    <xf numFmtId="40" fontId="0" fillId="0" borderId="3" xfId="1" applyNumberFormat="1" applyFont="1" applyFill="1" applyBorder="1" applyAlignment="1" applyProtection="1">
      <alignment horizontal="right"/>
      <protection locked="0"/>
    </xf>
    <xf numFmtId="40" fontId="0" fillId="0" borderId="0" xfId="0" applyNumberFormat="1" applyFont="1" applyFill="1" applyAlignment="1" applyProtection="1">
      <alignment horizontal="right"/>
    </xf>
    <xf numFmtId="40" fontId="0" fillId="0" borderId="0" xfId="1" applyNumberFormat="1" applyFont="1" applyFill="1" applyBorder="1" applyAlignment="1" applyProtection="1">
      <alignment horizontal="left" vertical="center"/>
    </xf>
    <xf numFmtId="40" fontId="0" fillId="0" borderId="6" xfId="1" applyNumberFormat="1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right" vertical="center"/>
    </xf>
    <xf numFmtId="0" fontId="15" fillId="0" borderId="5" xfId="0" applyFont="1" applyFill="1" applyBorder="1" applyAlignment="1" applyProtection="1">
      <alignment horizontal="right" vertical="center"/>
    </xf>
    <xf numFmtId="40" fontId="0" fillId="0" borderId="1" xfId="0" applyNumberFormat="1" applyFont="1" applyFill="1" applyBorder="1" applyAlignment="1" applyProtection="1">
      <alignment horizontal="right"/>
    </xf>
    <xf numFmtId="40" fontId="0" fillId="0" borderId="0" xfId="1" applyNumberFormat="1" applyFont="1" applyFill="1" applyBorder="1" applyAlignment="1" applyProtection="1">
      <alignment horizontal="right"/>
      <protection locked="0"/>
    </xf>
    <xf numFmtId="40" fontId="0" fillId="0" borderId="0" xfId="0" applyNumberFormat="1" applyFont="1" applyFill="1" applyBorder="1" applyAlignment="1" applyProtection="1">
      <alignment horizontal="right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0" fontId="6" fillId="0" borderId="1" xfId="1" applyNumberFormat="1" applyFont="1" applyFill="1" applyBorder="1" applyAlignment="1" applyProtection="1">
      <alignment horizontal="right" vertical="center"/>
    </xf>
    <xf numFmtId="40" fontId="6" fillId="0" borderId="0" xfId="1" applyNumberFormat="1" applyFont="1" applyFill="1" applyBorder="1" applyAlignment="1" applyProtection="1">
      <alignment horizontal="right" vertical="center"/>
    </xf>
    <xf numFmtId="40" fontId="6" fillId="0" borderId="0" xfId="1" applyNumberFormat="1" applyFont="1" applyFill="1" applyAlignment="1" applyProtection="1">
      <alignment horizontal="right" vertical="center"/>
    </xf>
    <xf numFmtId="40" fontId="0" fillId="0" borderId="0" xfId="1" applyNumberFormat="1" applyFont="1" applyFill="1" applyBorder="1" applyAlignment="1" applyProtection="1">
      <alignment horizontal="right" vertical="center"/>
    </xf>
    <xf numFmtId="40" fontId="0" fillId="0" borderId="0" xfId="1" applyNumberFormat="1" applyFont="1" applyFill="1" applyAlignment="1" applyProtection="1">
      <alignment horizontal="right" vertical="center"/>
    </xf>
    <xf numFmtId="40" fontId="0" fillId="0" borderId="1" xfId="1" applyNumberFormat="1" applyFont="1" applyFill="1" applyBorder="1" applyAlignment="1" applyProtection="1">
      <alignment horizontal="right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6" fontId="0" fillId="0" borderId="18" xfId="3" applyFont="1" applyFill="1" applyBorder="1" applyAlignment="1" applyProtection="1">
      <alignment horizontal="center" vertical="center"/>
    </xf>
    <xf numFmtId="6" fontId="0" fillId="0" borderId="22" xfId="3" applyFont="1" applyFill="1" applyBorder="1" applyAlignment="1" applyProtection="1">
      <alignment horizontal="center" vertical="center"/>
    </xf>
    <xf numFmtId="6" fontId="0" fillId="0" borderId="20" xfId="3" applyFont="1" applyFill="1" applyBorder="1" applyAlignment="1" applyProtection="1">
      <alignment horizontal="center" vertical="center"/>
    </xf>
    <xf numFmtId="38" fontId="0" fillId="0" borderId="0" xfId="2" applyFont="1" applyBorder="1" applyAlignment="1" applyProtection="1">
      <alignment horizontal="right" vertical="center"/>
    </xf>
    <xf numFmtId="38" fontId="0" fillId="0" borderId="8" xfId="2" applyFont="1" applyFill="1" applyBorder="1" applyAlignment="1" applyProtection="1">
      <alignment horizontal="right" vertical="center"/>
    </xf>
    <xf numFmtId="38" fontId="0" fillId="0" borderId="3" xfId="2" applyFont="1" applyFill="1" applyBorder="1" applyAlignment="1" applyProtection="1">
      <alignment horizontal="right" vertical="center"/>
    </xf>
    <xf numFmtId="38" fontId="0" fillId="0" borderId="3" xfId="2" applyFont="1" applyFill="1" applyBorder="1" applyAlignment="1" applyProtection="1">
      <alignment horizontal="right" vertical="center"/>
      <protection locked="0"/>
    </xf>
    <xf numFmtId="38" fontId="0" fillId="0" borderId="1" xfId="2" applyFont="1" applyFill="1" applyBorder="1" applyAlignment="1" applyProtection="1">
      <alignment horizontal="right" vertical="center"/>
    </xf>
    <xf numFmtId="38" fontId="0" fillId="0" borderId="0" xfId="2" applyFont="1" applyFill="1" applyBorder="1" applyAlignment="1" applyProtection="1">
      <alignment horizontal="right" vertical="center"/>
    </xf>
    <xf numFmtId="38" fontId="0" fillId="0" borderId="0" xfId="2" applyFont="1" applyFill="1" applyBorder="1" applyAlignment="1" applyProtection="1">
      <alignment horizontal="right" vertical="center"/>
      <protection locked="0"/>
    </xf>
    <xf numFmtId="38" fontId="0" fillId="0" borderId="1" xfId="2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38" fontId="5" fillId="0" borderId="15" xfId="2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38" fontId="5" fillId="0" borderId="21" xfId="2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38" fontId="5" fillId="0" borderId="0" xfId="2" applyFont="1" applyBorder="1" applyAlignment="1" applyProtection="1">
      <alignment horizontal="center" vertical="center"/>
    </xf>
    <xf numFmtId="38" fontId="0" fillId="0" borderId="8" xfId="2" applyFont="1" applyFill="1" applyBorder="1" applyAlignment="1" applyProtection="1">
      <alignment horizontal="right" vertical="center"/>
      <protection locked="0"/>
    </xf>
    <xf numFmtId="38" fontId="0" fillId="0" borderId="1" xfId="2" applyFont="1" applyFill="1" applyBorder="1" applyAlignment="1" applyProtection="1">
      <alignment horizontal="right" vertical="center"/>
      <protection locked="0"/>
    </xf>
    <xf numFmtId="38" fontId="0" fillId="0" borderId="1" xfId="2" applyFont="1" applyFill="1" applyBorder="1" applyAlignment="1" applyProtection="1">
      <alignment horizontal="right" vertical="center" shrinkToFit="1"/>
    </xf>
    <xf numFmtId="38" fontId="0" fillId="0" borderId="0" xfId="2" applyFont="1" applyFill="1" applyBorder="1" applyAlignment="1" applyProtection="1">
      <alignment horizontal="right" vertical="center" shrinkToFit="1"/>
    </xf>
    <xf numFmtId="3" fontId="0" fillId="0" borderId="3" xfId="0" applyNumberFormat="1" applyFont="1" applyFill="1" applyBorder="1" applyAlignment="1" applyProtection="1">
      <alignment horizontal="right" vertical="center"/>
      <protection locked="0"/>
    </xf>
    <xf numFmtId="38" fontId="5" fillId="0" borderId="13" xfId="2" applyFont="1" applyBorder="1" applyAlignment="1" applyProtection="1">
      <alignment horizontal="center" vertical="center"/>
    </xf>
    <xf numFmtId="38" fontId="0" fillId="0" borderId="8" xfId="2" applyFont="1" applyFill="1" applyBorder="1" applyAlignment="1" applyProtection="1">
      <alignment horizontal="right" vertical="center" shrinkToFit="1"/>
    </xf>
    <xf numFmtId="38" fontId="0" fillId="0" borderId="3" xfId="2" applyFont="1" applyFill="1" applyBorder="1" applyAlignment="1" applyProtection="1">
      <alignment horizontal="right" vertical="center" shrinkToFit="1"/>
    </xf>
    <xf numFmtId="3" fontId="0" fillId="0" borderId="3" xfId="0" applyNumberFormat="1" applyFont="1" applyFill="1" applyBorder="1" applyAlignment="1" applyProtection="1">
      <alignment horizontal="right" vertical="center" shrinkToFit="1"/>
      <protection locked="0"/>
    </xf>
    <xf numFmtId="3" fontId="0" fillId="0" borderId="0" xfId="0" applyNumberFormat="1" applyFont="1" applyFill="1" applyBorder="1" applyAlignment="1" applyProtection="1">
      <alignment horizontal="right" vertical="center"/>
      <protection locked="0"/>
    </xf>
    <xf numFmtId="3" fontId="0" fillId="0" borderId="0" xfId="0" applyNumberFormat="1" applyFont="1" applyFill="1" applyBorder="1" applyAlignment="1" applyProtection="1">
      <alignment horizontal="right" vertical="center" shrinkToFit="1"/>
      <protection locked="0"/>
    </xf>
    <xf numFmtId="38" fontId="0" fillId="0" borderId="0" xfId="2" applyFont="1" applyBorder="1" applyAlignment="1" applyProtection="1">
      <alignment horizontal="right" vertical="center" shrinkToFit="1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9" xfId="0" applyFont="1" applyBorder="1" applyAlignment="1">
      <alignment vertical="center"/>
    </xf>
    <xf numFmtId="0" fontId="5" fillId="0" borderId="21" xfId="0" applyFont="1" applyBorder="1" applyAlignment="1" applyProtection="1">
      <alignment horizontal="center" vertical="center"/>
    </xf>
    <xf numFmtId="49" fontId="0" fillId="0" borderId="3" xfId="0" applyNumberFormat="1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right" vertical="center"/>
    </xf>
    <xf numFmtId="0" fontId="5" fillId="0" borderId="18" xfId="0" applyFont="1" applyBorder="1" applyAlignment="1" applyProtection="1">
      <alignment horizontal="center" vertical="center"/>
    </xf>
    <xf numFmtId="0" fontId="0" fillId="0" borderId="22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49" fontId="0" fillId="0" borderId="0" xfId="0" applyNumberFormat="1" applyFont="1" applyBorder="1" applyAlignment="1" applyProtection="1">
      <alignment horizontal="center" vertical="center"/>
    </xf>
    <xf numFmtId="49" fontId="0" fillId="0" borderId="5" xfId="0" applyNumberFormat="1" applyFont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center" vertical="center"/>
    </xf>
  </cellXfs>
  <cellStyles count="11">
    <cellStyle name="桁区切り" xfId="1" builtinId="6"/>
    <cellStyle name="桁区切り 2" xfId="2" xr:uid="{00000000-0005-0000-0000-000001000000}"/>
    <cellStyle name="通貨 2" xfId="3" xr:uid="{00000000-0005-0000-0000-000002000000}"/>
    <cellStyle name="通貨 2 2" xfId="9" xr:uid="{00000000-0005-0000-0000-000003000000}"/>
    <cellStyle name="通貨 2 3" xfId="10" xr:uid="{00000000-0005-0000-0000-000004000000}"/>
    <cellStyle name="標準" xfId="0" builtinId="0"/>
    <cellStyle name="標準 2" xfId="4" xr:uid="{00000000-0005-0000-0000-000006000000}"/>
    <cellStyle name="標準 2 2" xfId="5" xr:uid="{00000000-0005-0000-0000-000007000000}"/>
    <cellStyle name="標準 2 3" xfId="8" xr:uid="{00000000-0005-0000-0000-000008000000}"/>
    <cellStyle name="標準 3" xfId="6" xr:uid="{00000000-0005-0000-0000-000009000000}"/>
    <cellStyle name="標準 4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view="pageBreakPreview" zoomScale="130" zoomScaleNormal="70" zoomScaleSheetLayoutView="130" workbookViewId="0">
      <selection activeCell="A4" sqref="A4:L4"/>
    </sheetView>
  </sheetViews>
  <sheetFormatPr defaultColWidth="8.109375" defaultRowHeight="12" x14ac:dyDescent="0.15"/>
  <cols>
    <col min="1" max="1" width="18" style="27" customWidth="1"/>
    <col min="2" max="2" width="0.5546875" style="27" customWidth="1"/>
    <col min="3" max="3" width="9.6640625" style="27" bestFit="1" customWidth="1"/>
    <col min="4" max="4" width="1.88671875" style="27" customWidth="1"/>
    <col min="5" max="10" width="9.6640625" style="27" customWidth="1"/>
    <col min="11" max="11" width="7.88671875" style="27" customWidth="1"/>
    <col min="12" max="12" width="9.5546875" style="27" customWidth="1"/>
    <col min="13" max="16384" width="8.109375" style="27"/>
  </cols>
  <sheetData>
    <row r="1" spans="1:13" s="26" customFormat="1" ht="21" x14ac:dyDescent="0.15">
      <c r="A1" s="271" t="s">
        <v>32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</row>
    <row r="2" spans="1:13" s="26" customFormat="1" ht="15" customHeight="1" x14ac:dyDescent="0.15">
      <c r="A2" s="272" t="s">
        <v>264</v>
      </c>
      <c r="B2" s="272"/>
      <c r="C2" s="272"/>
      <c r="D2" s="272"/>
      <c r="E2" s="169"/>
      <c r="F2" s="169"/>
      <c r="G2" s="169"/>
      <c r="H2" s="169"/>
      <c r="I2" s="169"/>
      <c r="J2" s="169"/>
      <c r="K2" s="170"/>
      <c r="L2" s="169"/>
    </row>
    <row r="3" spans="1:13" s="26" customFormat="1" ht="3" customHeight="1" x14ac:dyDescent="0.15">
      <c r="A3" s="245"/>
      <c r="B3" s="245"/>
      <c r="C3" s="245"/>
      <c r="D3" s="245"/>
      <c r="E3" s="169"/>
      <c r="F3" s="169"/>
      <c r="G3" s="169"/>
      <c r="H3" s="169"/>
      <c r="I3" s="169"/>
      <c r="J3" s="169"/>
      <c r="K3" s="169"/>
      <c r="L3" s="169"/>
    </row>
    <row r="4" spans="1:13" s="26" customFormat="1" ht="20.25" customHeight="1" x14ac:dyDescent="0.15">
      <c r="A4" s="273" t="s">
        <v>353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</row>
    <row r="5" spans="1:13" s="26" customFormat="1" ht="3" customHeight="1" thickBot="1" x14ac:dyDescent="0.2">
      <c r="A5" s="171"/>
      <c r="B5" s="171"/>
      <c r="C5" s="171"/>
      <c r="D5" s="171"/>
      <c r="E5" s="172"/>
      <c r="F5" s="172"/>
      <c r="G5" s="172"/>
      <c r="H5" s="172"/>
      <c r="I5" s="172"/>
      <c r="J5" s="172"/>
      <c r="K5" s="172"/>
      <c r="L5" s="172"/>
    </row>
    <row r="6" spans="1:13" ht="24.9" customHeight="1" x14ac:dyDescent="0.15">
      <c r="A6" s="274" t="s">
        <v>0</v>
      </c>
      <c r="B6" s="252"/>
      <c r="C6" s="276" t="s">
        <v>33</v>
      </c>
      <c r="D6" s="277"/>
      <c r="E6" s="280" t="s">
        <v>34</v>
      </c>
      <c r="F6" s="281"/>
      <c r="G6" s="281"/>
      <c r="H6" s="281"/>
      <c r="I6" s="281"/>
      <c r="J6" s="282"/>
      <c r="K6" s="283" t="s">
        <v>35</v>
      </c>
      <c r="L6" s="285" t="s">
        <v>325</v>
      </c>
      <c r="M6" s="267"/>
    </row>
    <row r="7" spans="1:13" ht="24.9" customHeight="1" x14ac:dyDescent="0.15">
      <c r="A7" s="275"/>
      <c r="B7" s="246"/>
      <c r="C7" s="278"/>
      <c r="D7" s="279"/>
      <c r="E7" s="247" t="s">
        <v>36</v>
      </c>
      <c r="F7" s="251" t="s">
        <v>37</v>
      </c>
      <c r="G7" s="251" t="s">
        <v>38</v>
      </c>
      <c r="H7" s="251" t="s">
        <v>374</v>
      </c>
      <c r="I7" s="251" t="s">
        <v>375</v>
      </c>
      <c r="J7" s="251" t="s">
        <v>354</v>
      </c>
      <c r="K7" s="284"/>
      <c r="L7" s="278"/>
      <c r="M7" s="268"/>
    </row>
    <row r="8" spans="1:13" s="29" customFormat="1" ht="24.9" customHeight="1" x14ac:dyDescent="0.15">
      <c r="A8" s="249" t="s">
        <v>289</v>
      </c>
      <c r="B8" s="173"/>
      <c r="C8" s="28">
        <v>1311</v>
      </c>
      <c r="D8" s="28"/>
      <c r="E8" s="28">
        <v>1107</v>
      </c>
      <c r="F8" s="28">
        <v>209</v>
      </c>
      <c r="G8" s="28">
        <v>188</v>
      </c>
      <c r="H8" s="28">
        <v>220</v>
      </c>
      <c r="I8" s="28">
        <v>241</v>
      </c>
      <c r="J8" s="28">
        <v>249</v>
      </c>
      <c r="K8" s="28">
        <v>15</v>
      </c>
      <c r="L8" s="28">
        <v>252</v>
      </c>
      <c r="M8" s="28"/>
    </row>
    <row r="9" spans="1:13" s="29" customFormat="1" ht="24.9" customHeight="1" x14ac:dyDescent="0.15">
      <c r="A9" s="249" t="s">
        <v>300</v>
      </c>
      <c r="B9" s="173"/>
      <c r="C9" s="28">
        <v>1585</v>
      </c>
      <c r="D9" s="28"/>
      <c r="E9" s="28">
        <v>1172</v>
      </c>
      <c r="F9" s="28">
        <v>254</v>
      </c>
      <c r="G9" s="28">
        <v>214</v>
      </c>
      <c r="H9" s="28">
        <v>224</v>
      </c>
      <c r="I9" s="28">
        <v>234</v>
      </c>
      <c r="J9" s="28">
        <v>246</v>
      </c>
      <c r="K9" s="28">
        <v>19</v>
      </c>
      <c r="L9" s="28">
        <v>308</v>
      </c>
      <c r="M9" s="254"/>
    </row>
    <row r="10" spans="1:13" s="30" customFormat="1" ht="24.9" customHeight="1" x14ac:dyDescent="0.15">
      <c r="A10" s="249" t="s">
        <v>326</v>
      </c>
      <c r="B10" s="173"/>
      <c r="C10" s="28">
        <v>1535</v>
      </c>
      <c r="D10" s="28"/>
      <c r="E10" s="28">
        <v>1184</v>
      </c>
      <c r="F10" s="28">
        <v>247</v>
      </c>
      <c r="G10" s="28">
        <v>213</v>
      </c>
      <c r="H10" s="28">
        <v>246</v>
      </c>
      <c r="I10" s="28">
        <v>238</v>
      </c>
      <c r="J10" s="28">
        <v>240</v>
      </c>
      <c r="K10" s="28">
        <v>18</v>
      </c>
      <c r="L10" s="28">
        <v>308</v>
      </c>
      <c r="M10" s="254"/>
    </row>
    <row r="11" spans="1:13" s="30" customFormat="1" ht="24.9" customHeight="1" x14ac:dyDescent="0.15">
      <c r="A11" s="249" t="s">
        <v>362</v>
      </c>
      <c r="B11" s="173"/>
      <c r="C11" s="28">
        <v>1766</v>
      </c>
      <c r="D11" s="28"/>
      <c r="E11" s="28">
        <v>1357</v>
      </c>
      <c r="F11" s="28">
        <v>248</v>
      </c>
      <c r="G11" s="28">
        <v>206</v>
      </c>
      <c r="H11" s="28">
        <v>292</v>
      </c>
      <c r="I11" s="28">
        <v>305</v>
      </c>
      <c r="J11" s="28">
        <v>306</v>
      </c>
      <c r="K11" s="28">
        <v>19</v>
      </c>
      <c r="L11" s="28">
        <v>337</v>
      </c>
      <c r="M11" s="254"/>
    </row>
    <row r="12" spans="1:13" s="29" customFormat="1" ht="24.9" customHeight="1" x14ac:dyDescent="0.15">
      <c r="A12" s="249" t="s">
        <v>394</v>
      </c>
      <c r="B12" s="173"/>
      <c r="C12" s="28">
        <f>C13+C22+C24+C32+C35</f>
        <v>2004</v>
      </c>
      <c r="D12" s="28"/>
      <c r="E12" s="28">
        <f t="shared" ref="E12:L12" si="0">E13+E22+E24+E32+E35</f>
        <v>1635</v>
      </c>
      <c r="F12" s="28">
        <f t="shared" si="0"/>
        <v>288</v>
      </c>
      <c r="G12" s="28">
        <f t="shared" si="0"/>
        <v>254</v>
      </c>
      <c r="H12" s="28">
        <f t="shared" si="0"/>
        <v>332</v>
      </c>
      <c r="I12" s="28">
        <f t="shared" si="0"/>
        <v>387</v>
      </c>
      <c r="J12" s="28">
        <f t="shared" si="0"/>
        <v>374</v>
      </c>
      <c r="K12" s="28">
        <f t="shared" si="0"/>
        <v>21</v>
      </c>
      <c r="L12" s="28">
        <f t="shared" si="0"/>
        <v>366</v>
      </c>
      <c r="M12" s="254"/>
    </row>
    <row r="13" spans="1:13" s="29" customFormat="1" ht="24.9" customHeight="1" x14ac:dyDescent="0.15">
      <c r="A13" s="183" t="s">
        <v>39</v>
      </c>
      <c r="B13" s="183"/>
      <c r="C13" s="253">
        <f>SUM(C14:C21)</f>
        <v>640</v>
      </c>
      <c r="D13" s="254"/>
      <c r="E13" s="254">
        <f t="shared" ref="E13:L13" si="1">SUM(E14:E21)</f>
        <v>379</v>
      </c>
      <c r="F13" s="254">
        <f t="shared" si="1"/>
        <v>48</v>
      </c>
      <c r="G13" s="254">
        <f t="shared" si="1"/>
        <v>58</v>
      </c>
      <c r="H13" s="254">
        <f t="shared" si="1"/>
        <v>72</v>
      </c>
      <c r="I13" s="254">
        <f t="shared" si="1"/>
        <v>88</v>
      </c>
      <c r="J13" s="254">
        <f t="shared" si="1"/>
        <v>113</v>
      </c>
      <c r="K13" s="254">
        <f t="shared" si="1"/>
        <v>7</v>
      </c>
      <c r="L13" s="254">
        <f t="shared" si="1"/>
        <v>130</v>
      </c>
      <c r="M13" s="31"/>
    </row>
    <row r="14" spans="1:13" s="29" customFormat="1" ht="24.9" customHeight="1" x14ac:dyDescent="0.15">
      <c r="A14" s="256" t="s">
        <v>40</v>
      </c>
      <c r="B14" s="184"/>
      <c r="C14" s="185">
        <v>150</v>
      </c>
      <c r="D14" s="254"/>
      <c r="E14" s="186">
        <f>SUM(F14:J14)</f>
        <v>110</v>
      </c>
      <c r="F14" s="187">
        <v>20</v>
      </c>
      <c r="G14" s="186">
        <v>17</v>
      </c>
      <c r="H14" s="186">
        <v>21</v>
      </c>
      <c r="I14" s="186">
        <v>27</v>
      </c>
      <c r="J14" s="186">
        <v>25</v>
      </c>
      <c r="K14" s="186">
        <v>1</v>
      </c>
      <c r="L14" s="186">
        <v>37</v>
      </c>
      <c r="M14" s="254"/>
    </row>
    <row r="15" spans="1:13" s="29" customFormat="1" ht="24.9" customHeight="1" x14ac:dyDescent="0.15">
      <c r="A15" s="256" t="s">
        <v>41</v>
      </c>
      <c r="B15" s="184"/>
      <c r="C15" s="185">
        <v>80</v>
      </c>
      <c r="D15" s="254"/>
      <c r="E15" s="186">
        <f t="shared" ref="E15:E39" si="2">SUM(F15:J15)</f>
        <v>18</v>
      </c>
      <c r="F15" s="186">
        <v>0</v>
      </c>
      <c r="G15" s="186">
        <v>1</v>
      </c>
      <c r="H15" s="186">
        <v>3</v>
      </c>
      <c r="I15" s="186">
        <v>7</v>
      </c>
      <c r="J15" s="186">
        <v>7</v>
      </c>
      <c r="K15" s="186">
        <v>1</v>
      </c>
      <c r="L15" s="186">
        <v>8</v>
      </c>
      <c r="M15" s="254"/>
    </row>
    <row r="16" spans="1:13" s="29" customFormat="1" ht="24.9" customHeight="1" x14ac:dyDescent="0.15">
      <c r="A16" s="255" t="s">
        <v>42</v>
      </c>
      <c r="B16" s="184"/>
      <c r="C16" s="185">
        <v>90</v>
      </c>
      <c r="D16" s="254"/>
      <c r="E16" s="186">
        <f t="shared" si="2"/>
        <v>44</v>
      </c>
      <c r="F16" s="186">
        <v>1</v>
      </c>
      <c r="G16" s="186">
        <v>5</v>
      </c>
      <c r="H16" s="186">
        <v>11</v>
      </c>
      <c r="I16" s="186">
        <v>10</v>
      </c>
      <c r="J16" s="186">
        <v>17</v>
      </c>
      <c r="K16" s="186">
        <v>1</v>
      </c>
      <c r="L16" s="186">
        <v>12</v>
      </c>
      <c r="M16" s="254"/>
    </row>
    <row r="17" spans="1:13" s="29" customFormat="1" ht="24.9" customHeight="1" x14ac:dyDescent="0.15">
      <c r="A17" s="248" t="s">
        <v>324</v>
      </c>
      <c r="B17" s="184"/>
      <c r="C17" s="185">
        <v>80</v>
      </c>
      <c r="D17" s="254"/>
      <c r="E17" s="186">
        <f t="shared" si="2"/>
        <v>46</v>
      </c>
      <c r="F17" s="186">
        <v>4</v>
      </c>
      <c r="G17" s="186">
        <v>7</v>
      </c>
      <c r="H17" s="186">
        <v>10</v>
      </c>
      <c r="I17" s="186">
        <v>12</v>
      </c>
      <c r="J17" s="186">
        <v>13</v>
      </c>
      <c r="K17" s="186">
        <v>1</v>
      </c>
      <c r="L17" s="186">
        <v>21</v>
      </c>
      <c r="M17" s="254"/>
    </row>
    <row r="18" spans="1:13" s="29" customFormat="1" ht="24.9" customHeight="1" x14ac:dyDescent="0.15">
      <c r="A18" s="255" t="s">
        <v>43</v>
      </c>
      <c r="B18" s="184"/>
      <c r="C18" s="185">
        <v>60</v>
      </c>
      <c r="D18" s="254"/>
      <c r="E18" s="186">
        <f t="shared" si="2"/>
        <v>49</v>
      </c>
      <c r="F18" s="186">
        <v>9</v>
      </c>
      <c r="G18" s="186">
        <v>10</v>
      </c>
      <c r="H18" s="186">
        <v>7</v>
      </c>
      <c r="I18" s="186">
        <v>6</v>
      </c>
      <c r="J18" s="186">
        <v>17</v>
      </c>
      <c r="K18" s="186">
        <v>1</v>
      </c>
      <c r="L18" s="186">
        <v>16</v>
      </c>
      <c r="M18" s="254"/>
    </row>
    <row r="19" spans="1:13" s="29" customFormat="1" ht="24.9" customHeight="1" x14ac:dyDescent="0.15">
      <c r="A19" s="256" t="s">
        <v>44</v>
      </c>
      <c r="B19" s="184"/>
      <c r="C19" s="185">
        <v>0</v>
      </c>
      <c r="D19" s="254"/>
      <c r="E19" s="186">
        <f t="shared" si="2"/>
        <v>0</v>
      </c>
      <c r="F19" s="186">
        <v>0</v>
      </c>
      <c r="G19" s="186">
        <v>0</v>
      </c>
      <c r="H19" s="186">
        <v>0</v>
      </c>
      <c r="I19" s="186">
        <v>0</v>
      </c>
      <c r="J19" s="186">
        <v>0</v>
      </c>
      <c r="K19" s="186">
        <v>0</v>
      </c>
      <c r="L19" s="186">
        <v>0</v>
      </c>
      <c r="M19" s="254"/>
    </row>
    <row r="20" spans="1:13" s="29" customFormat="1" ht="24.9" customHeight="1" x14ac:dyDescent="0.15">
      <c r="A20" s="256" t="s">
        <v>45</v>
      </c>
      <c r="B20" s="184"/>
      <c r="C20" s="185">
        <v>120</v>
      </c>
      <c r="D20" s="254"/>
      <c r="E20" s="186">
        <f t="shared" si="2"/>
        <v>82</v>
      </c>
      <c r="F20" s="186">
        <v>11</v>
      </c>
      <c r="G20" s="186">
        <v>13</v>
      </c>
      <c r="H20" s="186">
        <v>16</v>
      </c>
      <c r="I20" s="186">
        <v>19</v>
      </c>
      <c r="J20" s="186">
        <v>23</v>
      </c>
      <c r="K20" s="186">
        <v>1</v>
      </c>
      <c r="L20" s="186">
        <v>23</v>
      </c>
      <c r="M20" s="254"/>
    </row>
    <row r="21" spans="1:13" s="29" customFormat="1" ht="24.9" customHeight="1" x14ac:dyDescent="0.15">
      <c r="A21" s="188" t="s">
        <v>376</v>
      </c>
      <c r="B21" s="184"/>
      <c r="C21" s="185">
        <v>60</v>
      </c>
      <c r="D21" s="254"/>
      <c r="E21" s="186">
        <f t="shared" si="2"/>
        <v>30</v>
      </c>
      <c r="F21" s="186">
        <v>3</v>
      </c>
      <c r="G21" s="186">
        <v>5</v>
      </c>
      <c r="H21" s="186">
        <v>4</v>
      </c>
      <c r="I21" s="186">
        <v>7</v>
      </c>
      <c r="J21" s="186">
        <v>11</v>
      </c>
      <c r="K21" s="186">
        <v>1</v>
      </c>
      <c r="L21" s="186">
        <v>13</v>
      </c>
      <c r="M21" s="254"/>
    </row>
    <row r="22" spans="1:13" s="29" customFormat="1" ht="24.9" customHeight="1" x14ac:dyDescent="0.15">
      <c r="A22" s="200" t="s">
        <v>310</v>
      </c>
      <c r="B22" s="184"/>
      <c r="C22" s="185">
        <f>SUM(C23)</f>
        <v>155</v>
      </c>
      <c r="D22" s="254"/>
      <c r="E22" s="186">
        <f>SUM(E23)</f>
        <v>124</v>
      </c>
      <c r="F22" s="186">
        <f>SUM(F23)</f>
        <v>26</v>
      </c>
      <c r="G22" s="186">
        <f t="shared" ref="G22:J22" si="3">SUM(G23)</f>
        <v>20</v>
      </c>
      <c r="H22" s="186">
        <f t="shared" si="3"/>
        <v>25</v>
      </c>
      <c r="I22" s="186">
        <f t="shared" si="3"/>
        <v>25</v>
      </c>
      <c r="J22" s="186">
        <f t="shared" si="3"/>
        <v>28</v>
      </c>
      <c r="K22" s="186">
        <f>SUM(K23)</f>
        <v>1</v>
      </c>
      <c r="L22" s="186">
        <f>SUM(L23)</f>
        <v>37</v>
      </c>
      <c r="M22" s="254"/>
    </row>
    <row r="23" spans="1:13" s="29" customFormat="1" ht="24.9" customHeight="1" x14ac:dyDescent="0.15">
      <c r="A23" s="188" t="s">
        <v>311</v>
      </c>
      <c r="B23" s="184"/>
      <c r="C23" s="185">
        <v>155</v>
      </c>
      <c r="D23" s="254"/>
      <c r="E23" s="186">
        <f t="shared" si="2"/>
        <v>124</v>
      </c>
      <c r="F23" s="186">
        <v>26</v>
      </c>
      <c r="G23" s="186">
        <v>20</v>
      </c>
      <c r="H23" s="186">
        <v>25</v>
      </c>
      <c r="I23" s="186">
        <v>25</v>
      </c>
      <c r="J23" s="186">
        <v>28</v>
      </c>
      <c r="K23" s="186">
        <v>1</v>
      </c>
      <c r="L23" s="186">
        <v>37</v>
      </c>
      <c r="M23" s="254"/>
    </row>
    <row r="24" spans="1:13" s="29" customFormat="1" ht="24.9" customHeight="1" x14ac:dyDescent="0.15">
      <c r="A24" s="197" t="s">
        <v>46</v>
      </c>
      <c r="B24" s="183"/>
      <c r="C24" s="253">
        <f>SUM(C25:C31)</f>
        <v>670</v>
      </c>
      <c r="D24" s="254"/>
      <c r="E24" s="186">
        <f>SUM(E25:E31)</f>
        <v>616</v>
      </c>
      <c r="F24" s="186">
        <f t="shared" ref="F24:J24" si="4">SUM(F25:F31)</f>
        <v>154</v>
      </c>
      <c r="G24" s="186">
        <f t="shared" si="4"/>
        <v>106</v>
      </c>
      <c r="H24" s="186">
        <f t="shared" si="4"/>
        <v>121</v>
      </c>
      <c r="I24" s="186">
        <f t="shared" si="4"/>
        <v>120</v>
      </c>
      <c r="J24" s="186">
        <f t="shared" si="4"/>
        <v>115</v>
      </c>
      <c r="K24" s="186">
        <f>SUM(K25:K31)</f>
        <v>7</v>
      </c>
      <c r="L24" s="186">
        <f>SUM(L25:L31)</f>
        <v>122</v>
      </c>
      <c r="M24" s="254"/>
    </row>
    <row r="25" spans="1:13" s="29" customFormat="1" ht="24.9" customHeight="1" x14ac:dyDescent="0.15">
      <c r="A25" s="255" t="s">
        <v>47</v>
      </c>
      <c r="B25" s="184"/>
      <c r="C25" s="185">
        <v>90</v>
      </c>
      <c r="D25" s="254"/>
      <c r="E25" s="186">
        <f t="shared" si="2"/>
        <v>79</v>
      </c>
      <c r="F25" s="186">
        <v>24</v>
      </c>
      <c r="G25" s="186">
        <v>14</v>
      </c>
      <c r="H25" s="186">
        <v>12</v>
      </c>
      <c r="I25" s="186">
        <v>14</v>
      </c>
      <c r="J25" s="186">
        <v>15</v>
      </c>
      <c r="K25" s="186">
        <v>1</v>
      </c>
      <c r="L25" s="186">
        <v>20</v>
      </c>
      <c r="M25" s="31"/>
    </row>
    <row r="26" spans="1:13" s="29" customFormat="1" ht="24.9" customHeight="1" x14ac:dyDescent="0.15">
      <c r="A26" s="255" t="s">
        <v>285</v>
      </c>
      <c r="B26" s="184"/>
      <c r="C26" s="185">
        <v>90</v>
      </c>
      <c r="D26" s="254"/>
      <c r="E26" s="186">
        <f t="shared" si="2"/>
        <v>90</v>
      </c>
      <c r="F26" s="186">
        <v>18</v>
      </c>
      <c r="G26" s="186">
        <v>16</v>
      </c>
      <c r="H26" s="186">
        <v>19</v>
      </c>
      <c r="I26" s="186">
        <v>18</v>
      </c>
      <c r="J26" s="186">
        <v>19</v>
      </c>
      <c r="K26" s="186">
        <v>1</v>
      </c>
      <c r="L26" s="186">
        <v>16</v>
      </c>
      <c r="M26" s="254"/>
    </row>
    <row r="27" spans="1:13" s="29" customFormat="1" ht="24.9" customHeight="1" x14ac:dyDescent="0.15">
      <c r="A27" s="199" t="s">
        <v>321</v>
      </c>
      <c r="B27" s="184"/>
      <c r="C27" s="185">
        <v>105</v>
      </c>
      <c r="D27" s="254"/>
      <c r="E27" s="186">
        <f t="shared" si="2"/>
        <v>88</v>
      </c>
      <c r="F27" s="186">
        <v>21</v>
      </c>
      <c r="G27" s="186">
        <v>17</v>
      </c>
      <c r="H27" s="186">
        <v>14</v>
      </c>
      <c r="I27" s="186">
        <v>18</v>
      </c>
      <c r="J27" s="186">
        <v>18</v>
      </c>
      <c r="K27" s="186">
        <v>1</v>
      </c>
      <c r="L27" s="186">
        <v>18</v>
      </c>
      <c r="M27" s="254"/>
    </row>
    <row r="28" spans="1:13" s="29" customFormat="1" ht="24.9" customHeight="1" x14ac:dyDescent="0.15">
      <c r="A28" s="199" t="s">
        <v>377</v>
      </c>
      <c r="B28" s="249"/>
      <c r="C28" s="235">
        <v>70</v>
      </c>
      <c r="D28" s="236"/>
      <c r="E28" s="187">
        <f t="shared" si="2"/>
        <v>66</v>
      </c>
      <c r="F28" s="187">
        <v>18</v>
      </c>
      <c r="G28" s="187">
        <v>12</v>
      </c>
      <c r="H28" s="187">
        <v>12</v>
      </c>
      <c r="I28" s="187">
        <v>12</v>
      </c>
      <c r="J28" s="187">
        <v>12</v>
      </c>
      <c r="K28" s="187">
        <v>1</v>
      </c>
      <c r="L28" s="186">
        <v>17</v>
      </c>
      <c r="M28" s="254"/>
    </row>
    <row r="29" spans="1:13" s="29" customFormat="1" ht="24.9" customHeight="1" x14ac:dyDescent="0.15">
      <c r="A29" s="198" t="s">
        <v>320</v>
      </c>
      <c r="B29" s="249"/>
      <c r="C29" s="235">
        <v>75</v>
      </c>
      <c r="D29" s="236"/>
      <c r="E29" s="187">
        <f t="shared" si="2"/>
        <v>72</v>
      </c>
      <c r="F29" s="187">
        <v>18</v>
      </c>
      <c r="G29" s="187">
        <v>11</v>
      </c>
      <c r="H29" s="187">
        <v>15</v>
      </c>
      <c r="I29" s="187">
        <v>13</v>
      </c>
      <c r="J29" s="187">
        <v>15</v>
      </c>
      <c r="K29" s="187">
        <v>1</v>
      </c>
      <c r="L29" s="186">
        <v>12</v>
      </c>
      <c r="M29" s="254"/>
    </row>
    <row r="30" spans="1:13" s="29" customFormat="1" ht="24.9" customHeight="1" x14ac:dyDescent="0.15">
      <c r="A30" s="257" t="s">
        <v>411</v>
      </c>
      <c r="B30" s="249"/>
      <c r="C30" s="235">
        <v>120</v>
      </c>
      <c r="D30" s="236"/>
      <c r="E30" s="187">
        <f t="shared" si="2"/>
        <v>112</v>
      </c>
      <c r="F30" s="187">
        <v>30</v>
      </c>
      <c r="G30" s="187">
        <v>18</v>
      </c>
      <c r="H30" s="187">
        <v>24</v>
      </c>
      <c r="I30" s="187">
        <v>24</v>
      </c>
      <c r="J30" s="187">
        <v>16</v>
      </c>
      <c r="K30" s="187">
        <v>1</v>
      </c>
      <c r="L30" s="186">
        <v>19</v>
      </c>
      <c r="M30" s="254"/>
    </row>
    <row r="31" spans="1:13" s="29" customFormat="1" ht="24.9" customHeight="1" x14ac:dyDescent="0.15">
      <c r="A31" s="258" t="s">
        <v>412</v>
      </c>
      <c r="B31" s="249"/>
      <c r="C31" s="235">
        <v>120</v>
      </c>
      <c r="D31" s="236"/>
      <c r="E31" s="187">
        <f t="shared" si="2"/>
        <v>109</v>
      </c>
      <c r="F31" s="187">
        <v>25</v>
      </c>
      <c r="G31" s="187">
        <v>18</v>
      </c>
      <c r="H31" s="187">
        <v>25</v>
      </c>
      <c r="I31" s="187">
        <v>21</v>
      </c>
      <c r="J31" s="187">
        <v>20</v>
      </c>
      <c r="K31" s="187">
        <v>1</v>
      </c>
      <c r="L31" s="186">
        <v>20</v>
      </c>
      <c r="M31" s="254"/>
    </row>
    <row r="32" spans="1:13" s="29" customFormat="1" ht="24.9" customHeight="1" x14ac:dyDescent="0.15">
      <c r="A32" s="200" t="s">
        <v>378</v>
      </c>
      <c r="B32" s="249"/>
      <c r="C32" s="235">
        <f>SUM(C33:C34)</f>
        <v>471</v>
      </c>
      <c r="D32" s="236"/>
      <c r="E32" s="187">
        <f>SUM(E33:E34)</f>
        <v>447</v>
      </c>
      <c r="F32" s="187">
        <f t="shared" ref="F32:L32" si="5">SUM(F33:F34)</f>
        <v>14</v>
      </c>
      <c r="G32" s="187">
        <f t="shared" si="5"/>
        <v>47</v>
      </c>
      <c r="H32" s="187">
        <f t="shared" si="5"/>
        <v>114</v>
      </c>
      <c r="I32" s="187">
        <f t="shared" si="5"/>
        <v>154</v>
      </c>
      <c r="J32" s="187">
        <f t="shared" si="5"/>
        <v>118</v>
      </c>
      <c r="K32" s="187">
        <f t="shared" si="5"/>
        <v>2</v>
      </c>
      <c r="L32" s="187">
        <f t="shared" si="5"/>
        <v>48</v>
      </c>
      <c r="M32" s="254"/>
    </row>
    <row r="33" spans="1:13" s="29" customFormat="1" ht="24.9" customHeight="1" x14ac:dyDescent="0.15">
      <c r="A33" s="188" t="s">
        <v>379</v>
      </c>
      <c r="B33" s="249"/>
      <c r="C33" s="235">
        <v>251</v>
      </c>
      <c r="D33" s="236"/>
      <c r="E33" s="187">
        <f t="shared" ref="E33:E34" si="6">SUM(F33:J33)</f>
        <v>206</v>
      </c>
      <c r="F33" s="187">
        <v>14</v>
      </c>
      <c r="G33" s="187">
        <v>14</v>
      </c>
      <c r="H33" s="187">
        <v>58</v>
      </c>
      <c r="I33" s="187">
        <v>68</v>
      </c>
      <c r="J33" s="187">
        <v>52</v>
      </c>
      <c r="K33" s="187">
        <v>1</v>
      </c>
      <c r="L33" s="187">
        <v>28</v>
      </c>
      <c r="M33" s="254"/>
    </row>
    <row r="34" spans="1:13" s="29" customFormat="1" ht="24.9" customHeight="1" x14ac:dyDescent="0.15">
      <c r="A34" s="258" t="s">
        <v>413</v>
      </c>
      <c r="B34" s="249"/>
      <c r="C34" s="235">
        <v>220</v>
      </c>
      <c r="D34" s="236"/>
      <c r="E34" s="187">
        <f t="shared" si="6"/>
        <v>241</v>
      </c>
      <c r="F34" s="187">
        <v>0</v>
      </c>
      <c r="G34" s="187">
        <v>33</v>
      </c>
      <c r="H34" s="187">
        <v>56</v>
      </c>
      <c r="I34" s="187">
        <v>86</v>
      </c>
      <c r="J34" s="187">
        <v>66</v>
      </c>
      <c r="K34" s="187">
        <v>1</v>
      </c>
      <c r="L34" s="187">
        <v>20</v>
      </c>
      <c r="M34" s="254"/>
    </row>
    <row r="35" spans="1:13" s="29" customFormat="1" ht="24.9" customHeight="1" x14ac:dyDescent="0.15">
      <c r="A35" s="200" t="s">
        <v>277</v>
      </c>
      <c r="B35" s="250"/>
      <c r="C35" s="187">
        <f>SUM(C36:C39)</f>
        <v>68</v>
      </c>
      <c r="D35" s="236"/>
      <c r="E35" s="187">
        <f>SUM(E36:E39)</f>
        <v>69</v>
      </c>
      <c r="F35" s="187">
        <f t="shared" ref="F35:J35" si="7">SUM(F36:F39)</f>
        <v>46</v>
      </c>
      <c r="G35" s="187">
        <f t="shared" si="7"/>
        <v>23</v>
      </c>
      <c r="H35" s="187">
        <f t="shared" si="7"/>
        <v>0</v>
      </c>
      <c r="I35" s="187">
        <f t="shared" si="7"/>
        <v>0</v>
      </c>
      <c r="J35" s="187">
        <f t="shared" si="7"/>
        <v>0</v>
      </c>
      <c r="K35" s="187">
        <f>SUM(K36:K39)</f>
        <v>4</v>
      </c>
      <c r="L35" s="187">
        <f>SUM(L36:L39)</f>
        <v>29</v>
      </c>
      <c r="M35" s="254"/>
    </row>
    <row r="36" spans="1:13" s="29" customFormat="1" ht="24.9" customHeight="1" x14ac:dyDescent="0.15">
      <c r="A36" s="255" t="s">
        <v>299</v>
      </c>
      <c r="B36" s="189"/>
      <c r="C36" s="186">
        <v>12</v>
      </c>
      <c r="D36" s="254"/>
      <c r="E36" s="186">
        <f t="shared" si="2"/>
        <v>14</v>
      </c>
      <c r="F36" s="186">
        <v>10</v>
      </c>
      <c r="G36" s="186">
        <v>4</v>
      </c>
      <c r="H36" s="186">
        <v>0</v>
      </c>
      <c r="I36" s="186">
        <v>0</v>
      </c>
      <c r="J36" s="186">
        <v>0</v>
      </c>
      <c r="K36" s="186">
        <v>1</v>
      </c>
      <c r="L36" s="186">
        <v>7</v>
      </c>
      <c r="M36" s="254"/>
    </row>
    <row r="37" spans="1:13" s="29" customFormat="1" ht="24.9" customHeight="1" x14ac:dyDescent="0.15">
      <c r="A37" s="198" t="s">
        <v>322</v>
      </c>
      <c r="B37" s="189"/>
      <c r="C37" s="186">
        <v>19</v>
      </c>
      <c r="D37" s="254"/>
      <c r="E37" s="186">
        <f t="shared" si="2"/>
        <v>17</v>
      </c>
      <c r="F37" s="186">
        <v>11</v>
      </c>
      <c r="G37" s="186">
        <v>6</v>
      </c>
      <c r="H37" s="186">
        <v>0</v>
      </c>
      <c r="I37" s="186">
        <v>0</v>
      </c>
      <c r="J37" s="186">
        <v>0</v>
      </c>
      <c r="K37" s="186">
        <v>1</v>
      </c>
      <c r="L37" s="186">
        <v>7</v>
      </c>
      <c r="M37" s="254"/>
    </row>
    <row r="38" spans="1:13" ht="24.75" customHeight="1" x14ac:dyDescent="0.15">
      <c r="A38" s="198" t="s">
        <v>323</v>
      </c>
      <c r="B38" s="189"/>
      <c r="C38" s="186">
        <v>19</v>
      </c>
      <c r="D38" s="254"/>
      <c r="E38" s="186">
        <f t="shared" si="2"/>
        <v>19</v>
      </c>
      <c r="F38" s="186">
        <v>12</v>
      </c>
      <c r="G38" s="186">
        <v>7</v>
      </c>
      <c r="H38" s="186">
        <v>0</v>
      </c>
      <c r="I38" s="186">
        <v>0</v>
      </c>
      <c r="J38" s="186">
        <v>0</v>
      </c>
      <c r="K38" s="186">
        <v>1</v>
      </c>
      <c r="L38" s="186">
        <v>7</v>
      </c>
      <c r="M38" s="32"/>
    </row>
    <row r="39" spans="1:13" ht="24.75" customHeight="1" thickBot="1" x14ac:dyDescent="0.2">
      <c r="A39" s="259" t="s">
        <v>414</v>
      </c>
      <c r="B39" s="190"/>
      <c r="C39" s="191">
        <v>18</v>
      </c>
      <c r="D39" s="192"/>
      <c r="E39" s="186">
        <f t="shared" si="2"/>
        <v>19</v>
      </c>
      <c r="F39" s="193">
        <v>13</v>
      </c>
      <c r="G39" s="193">
        <v>6</v>
      </c>
      <c r="H39" s="193">
        <v>0</v>
      </c>
      <c r="I39" s="193">
        <v>0</v>
      </c>
      <c r="J39" s="193">
        <v>0</v>
      </c>
      <c r="K39" s="193">
        <v>1</v>
      </c>
      <c r="L39" s="193">
        <v>8</v>
      </c>
      <c r="M39" s="32"/>
    </row>
    <row r="40" spans="1:13" ht="43.5" customHeight="1" x14ac:dyDescent="0.15">
      <c r="A40" s="269" t="s">
        <v>380</v>
      </c>
      <c r="B40" s="269"/>
      <c r="C40" s="269"/>
      <c r="D40" s="269"/>
      <c r="E40" s="269"/>
      <c r="F40" s="269"/>
      <c r="G40" s="269"/>
      <c r="H40" s="269"/>
      <c r="I40" s="269"/>
      <c r="J40" s="269"/>
      <c r="K40" s="269"/>
      <c r="L40" s="269"/>
    </row>
    <row r="41" spans="1:13" x14ac:dyDescent="0.15">
      <c r="I41" s="270" t="s">
        <v>345</v>
      </c>
      <c r="J41" s="270"/>
      <c r="K41" s="270"/>
      <c r="L41" s="270"/>
    </row>
  </sheetData>
  <mergeCells count="11">
    <mergeCell ref="M6:M7"/>
    <mergeCell ref="A40:L40"/>
    <mergeCell ref="I41:L41"/>
    <mergeCell ref="A1:L1"/>
    <mergeCell ref="A2:D2"/>
    <mergeCell ref="A4:L4"/>
    <mergeCell ref="A6:A7"/>
    <mergeCell ref="C6:D7"/>
    <mergeCell ref="E6:J6"/>
    <mergeCell ref="K6:K7"/>
    <mergeCell ref="L6:L7"/>
  </mergeCells>
  <phoneticPr fontId="2"/>
  <printOptions horizontalCentered="1"/>
  <pageMargins left="0.78740157480314965" right="0.59055118110236227" top="0.78740157480314965" bottom="1.1023622047244095" header="0.51181102362204722" footer="0.47244094488188981"/>
  <pageSetup paperSize="9" scale="78" firstPageNumber="67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M56"/>
  <sheetViews>
    <sheetView view="pageBreakPreview" zoomScale="90" zoomScaleNormal="90" zoomScaleSheetLayoutView="90" workbookViewId="0">
      <selection activeCell="AJ45" sqref="AJ45:AR45"/>
    </sheetView>
  </sheetViews>
  <sheetFormatPr defaultColWidth="9.109375" defaultRowHeight="12" x14ac:dyDescent="0.15"/>
  <cols>
    <col min="1" max="52" width="1.6640625" style="41" customWidth="1"/>
    <col min="53" max="53" width="2" style="41" customWidth="1"/>
    <col min="54" max="54" width="1.6640625" style="41" customWidth="1"/>
    <col min="55" max="55" width="2.21875" style="41" customWidth="1"/>
    <col min="56" max="59" width="1.6640625" style="41" customWidth="1"/>
    <col min="60" max="72" width="12" style="41" customWidth="1"/>
    <col min="73" max="78" width="1.6640625" style="41" customWidth="1"/>
    <col min="79" max="16384" width="9.109375" style="41"/>
  </cols>
  <sheetData>
    <row r="1" spans="1:91" ht="15" customHeight="1" x14ac:dyDescent="0.15">
      <c r="A1" s="43" t="s">
        <v>265</v>
      </c>
      <c r="B1" s="43"/>
      <c r="C1" s="43"/>
      <c r="D1" s="43"/>
      <c r="E1" s="43"/>
      <c r="F1" s="43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V1" s="49"/>
      <c r="BP1" s="137"/>
      <c r="BQ1" s="137"/>
    </row>
    <row r="2" spans="1:91" ht="15" customHeight="1" thickBot="1" x14ac:dyDescent="0.2">
      <c r="A2" s="43"/>
      <c r="B2" s="138"/>
      <c r="C2" s="138"/>
      <c r="D2" s="138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42"/>
      <c r="BO2" s="137"/>
    </row>
    <row r="3" spans="1:91" ht="21.9" customHeight="1" x14ac:dyDescent="0.15">
      <c r="A3" s="299" t="s">
        <v>0</v>
      </c>
      <c r="B3" s="287"/>
      <c r="C3" s="287"/>
      <c r="D3" s="287"/>
      <c r="E3" s="287"/>
      <c r="F3" s="287"/>
      <c r="G3" s="287"/>
      <c r="H3" s="287"/>
      <c r="I3" s="287" t="s">
        <v>48</v>
      </c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6" t="s">
        <v>49</v>
      </c>
      <c r="AS3" s="287"/>
      <c r="AT3" s="287"/>
      <c r="AU3" s="287"/>
      <c r="AV3" s="287"/>
      <c r="AW3" s="287"/>
      <c r="AX3" s="286" t="s">
        <v>50</v>
      </c>
      <c r="AY3" s="287"/>
      <c r="AZ3" s="287"/>
      <c r="BA3" s="287"/>
      <c r="BB3" s="287"/>
      <c r="BC3" s="280"/>
      <c r="BD3" s="232"/>
      <c r="BE3" s="232"/>
      <c r="BF3" s="232"/>
      <c r="BG3" s="232"/>
      <c r="BH3" s="232"/>
      <c r="BI3" s="139"/>
      <c r="BJ3" s="139"/>
      <c r="BK3" s="139"/>
      <c r="BL3" s="232"/>
      <c r="BM3" s="139"/>
      <c r="BN3" s="232"/>
      <c r="BO3" s="232"/>
      <c r="BP3" s="232"/>
      <c r="BQ3" s="232"/>
      <c r="BR3" s="232"/>
      <c r="BS3" s="232"/>
      <c r="BT3" s="232"/>
      <c r="BU3" s="23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</row>
    <row r="4" spans="1:91" ht="27.75" customHeight="1" x14ac:dyDescent="0.2">
      <c r="A4" s="300"/>
      <c r="B4" s="288"/>
      <c r="C4" s="288"/>
      <c r="D4" s="288"/>
      <c r="E4" s="288"/>
      <c r="F4" s="288"/>
      <c r="G4" s="288"/>
      <c r="H4" s="288"/>
      <c r="I4" s="290" t="s">
        <v>51</v>
      </c>
      <c r="J4" s="290"/>
      <c r="K4" s="290"/>
      <c r="L4" s="290"/>
      <c r="M4" s="290"/>
      <c r="N4" s="290" t="s">
        <v>52</v>
      </c>
      <c r="O4" s="290"/>
      <c r="P4" s="290"/>
      <c r="Q4" s="290"/>
      <c r="R4" s="290"/>
      <c r="S4" s="290" t="s">
        <v>53</v>
      </c>
      <c r="T4" s="290"/>
      <c r="U4" s="290"/>
      <c r="V4" s="290"/>
      <c r="W4" s="290"/>
      <c r="X4" s="290" t="s">
        <v>54</v>
      </c>
      <c r="Y4" s="290"/>
      <c r="Z4" s="290"/>
      <c r="AA4" s="290"/>
      <c r="AB4" s="290"/>
      <c r="AC4" s="290" t="s">
        <v>55</v>
      </c>
      <c r="AD4" s="290"/>
      <c r="AE4" s="290"/>
      <c r="AF4" s="290"/>
      <c r="AG4" s="290"/>
      <c r="AH4" s="290" t="s">
        <v>56</v>
      </c>
      <c r="AI4" s="290"/>
      <c r="AJ4" s="290"/>
      <c r="AK4" s="290"/>
      <c r="AL4" s="290"/>
      <c r="AM4" s="291" t="s">
        <v>57</v>
      </c>
      <c r="AN4" s="292"/>
      <c r="AO4" s="292"/>
      <c r="AP4" s="292"/>
      <c r="AQ4" s="293"/>
      <c r="AR4" s="288"/>
      <c r="AS4" s="288"/>
      <c r="AT4" s="288"/>
      <c r="AU4" s="288"/>
      <c r="AV4" s="288"/>
      <c r="AW4" s="288"/>
      <c r="AX4" s="288"/>
      <c r="AY4" s="288"/>
      <c r="AZ4" s="288"/>
      <c r="BA4" s="288"/>
      <c r="BB4" s="288"/>
      <c r="BC4" s="289"/>
      <c r="BD4" s="232"/>
      <c r="BE4" s="232"/>
      <c r="BF4" s="232"/>
      <c r="BG4" s="232"/>
      <c r="BH4" s="232"/>
      <c r="BI4" s="139"/>
      <c r="BJ4" s="139"/>
      <c r="BK4" s="139"/>
      <c r="BL4" s="232"/>
      <c r="BM4" s="139"/>
      <c r="BN4" s="232"/>
      <c r="BO4" s="232"/>
      <c r="BP4" s="140"/>
      <c r="BQ4" s="140"/>
      <c r="BR4" s="232"/>
      <c r="BS4" s="232"/>
      <c r="BT4" s="232"/>
      <c r="BU4" s="232"/>
      <c r="BV4" s="42"/>
      <c r="BW4" s="42"/>
      <c r="BX4" s="42"/>
      <c r="BY4" s="46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</row>
    <row r="5" spans="1:91" s="38" customFormat="1" ht="21.9" customHeight="1" x14ac:dyDescent="0.15">
      <c r="A5" s="301" t="s">
        <v>290</v>
      </c>
      <c r="B5" s="302"/>
      <c r="C5" s="302"/>
      <c r="D5" s="302"/>
      <c r="E5" s="302"/>
      <c r="F5" s="302"/>
      <c r="G5" s="302"/>
      <c r="H5" s="303"/>
      <c r="I5" s="296">
        <v>29694</v>
      </c>
      <c r="J5" s="296"/>
      <c r="K5" s="296"/>
      <c r="L5" s="296"/>
      <c r="M5" s="296"/>
      <c r="N5" s="294">
        <v>8983</v>
      </c>
      <c r="O5" s="294"/>
      <c r="P5" s="294"/>
      <c r="Q5" s="294"/>
      <c r="R5" s="294"/>
      <c r="S5" s="294">
        <v>8176</v>
      </c>
      <c r="T5" s="294"/>
      <c r="U5" s="294"/>
      <c r="V5" s="294"/>
      <c r="W5" s="294"/>
      <c r="X5" s="294">
        <v>427</v>
      </c>
      <c r="Y5" s="294"/>
      <c r="Z5" s="294"/>
      <c r="AA5" s="294"/>
      <c r="AB5" s="294"/>
      <c r="AC5" s="294">
        <v>9522</v>
      </c>
      <c r="AD5" s="294"/>
      <c r="AE5" s="294"/>
      <c r="AF5" s="294"/>
      <c r="AG5" s="294"/>
      <c r="AH5" s="294">
        <v>2408</v>
      </c>
      <c r="AI5" s="294"/>
      <c r="AJ5" s="294"/>
      <c r="AK5" s="294"/>
      <c r="AL5" s="294"/>
      <c r="AM5" s="294">
        <v>178</v>
      </c>
      <c r="AN5" s="294"/>
      <c r="AO5" s="294"/>
      <c r="AP5" s="294"/>
      <c r="AQ5" s="294"/>
      <c r="AR5" s="294">
        <v>673</v>
      </c>
      <c r="AS5" s="294"/>
      <c r="AT5" s="294"/>
      <c r="AU5" s="294"/>
      <c r="AV5" s="294"/>
      <c r="AW5" s="294"/>
      <c r="AX5" s="294">
        <v>833</v>
      </c>
      <c r="AY5" s="294"/>
      <c r="AZ5" s="294"/>
      <c r="BA5" s="294"/>
      <c r="BB5" s="294"/>
      <c r="BC5" s="294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231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</row>
    <row r="6" spans="1:91" s="38" customFormat="1" ht="21.9" customHeight="1" x14ac:dyDescent="0.15">
      <c r="A6" s="301" t="s">
        <v>301</v>
      </c>
      <c r="B6" s="302"/>
      <c r="C6" s="302"/>
      <c r="D6" s="302"/>
      <c r="E6" s="302"/>
      <c r="F6" s="302"/>
      <c r="G6" s="302"/>
      <c r="H6" s="303"/>
      <c r="I6" s="296">
        <v>29515</v>
      </c>
      <c r="J6" s="296"/>
      <c r="K6" s="296"/>
      <c r="L6" s="296"/>
      <c r="M6" s="296"/>
      <c r="N6" s="294">
        <v>8877</v>
      </c>
      <c r="O6" s="294"/>
      <c r="P6" s="294"/>
      <c r="Q6" s="294"/>
      <c r="R6" s="294"/>
      <c r="S6" s="294">
        <v>8110</v>
      </c>
      <c r="T6" s="294"/>
      <c r="U6" s="294"/>
      <c r="V6" s="294"/>
      <c r="W6" s="294"/>
      <c r="X6" s="294">
        <v>359</v>
      </c>
      <c r="Y6" s="294"/>
      <c r="Z6" s="294"/>
      <c r="AA6" s="294"/>
      <c r="AB6" s="294"/>
      <c r="AC6" s="294">
        <v>9454</v>
      </c>
      <c r="AD6" s="294"/>
      <c r="AE6" s="294"/>
      <c r="AF6" s="294"/>
      <c r="AG6" s="294"/>
      <c r="AH6" s="294">
        <v>2543</v>
      </c>
      <c r="AI6" s="294"/>
      <c r="AJ6" s="294"/>
      <c r="AK6" s="294"/>
      <c r="AL6" s="294"/>
      <c r="AM6" s="294">
        <v>172</v>
      </c>
      <c r="AN6" s="294"/>
      <c r="AO6" s="294"/>
      <c r="AP6" s="294"/>
      <c r="AQ6" s="294"/>
      <c r="AR6" s="294">
        <v>689</v>
      </c>
      <c r="AS6" s="294"/>
      <c r="AT6" s="294"/>
      <c r="AU6" s="294"/>
      <c r="AV6" s="294"/>
      <c r="AW6" s="294"/>
      <c r="AX6" s="294">
        <v>836</v>
      </c>
      <c r="AY6" s="294"/>
      <c r="AZ6" s="294"/>
      <c r="BA6" s="294"/>
      <c r="BB6" s="294"/>
      <c r="BC6" s="294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231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</row>
    <row r="7" spans="1:91" s="38" customFormat="1" ht="21.9" customHeight="1" x14ac:dyDescent="0.15">
      <c r="A7" s="301" t="s">
        <v>327</v>
      </c>
      <c r="B7" s="302"/>
      <c r="C7" s="302"/>
      <c r="D7" s="302"/>
      <c r="E7" s="302"/>
      <c r="F7" s="302"/>
      <c r="G7" s="302"/>
      <c r="H7" s="303"/>
      <c r="I7" s="296">
        <v>30071</v>
      </c>
      <c r="J7" s="296"/>
      <c r="K7" s="296"/>
      <c r="L7" s="296"/>
      <c r="M7" s="296"/>
      <c r="N7" s="294">
        <v>8898</v>
      </c>
      <c r="O7" s="294"/>
      <c r="P7" s="294"/>
      <c r="Q7" s="294"/>
      <c r="R7" s="294"/>
      <c r="S7" s="294">
        <v>8322</v>
      </c>
      <c r="T7" s="294"/>
      <c r="U7" s="294"/>
      <c r="V7" s="294"/>
      <c r="W7" s="294"/>
      <c r="X7" s="294">
        <v>397</v>
      </c>
      <c r="Y7" s="294"/>
      <c r="Z7" s="294"/>
      <c r="AA7" s="294"/>
      <c r="AB7" s="294"/>
      <c r="AC7" s="294">
        <v>9658</v>
      </c>
      <c r="AD7" s="294"/>
      <c r="AE7" s="294"/>
      <c r="AF7" s="294"/>
      <c r="AG7" s="294"/>
      <c r="AH7" s="294">
        <v>2651</v>
      </c>
      <c r="AI7" s="294"/>
      <c r="AJ7" s="294"/>
      <c r="AK7" s="294"/>
      <c r="AL7" s="294"/>
      <c r="AM7" s="294">
        <v>145</v>
      </c>
      <c r="AN7" s="294"/>
      <c r="AO7" s="294"/>
      <c r="AP7" s="294"/>
      <c r="AQ7" s="294"/>
      <c r="AR7" s="294">
        <v>711</v>
      </c>
      <c r="AS7" s="294"/>
      <c r="AT7" s="294"/>
      <c r="AU7" s="294"/>
      <c r="AV7" s="294"/>
      <c r="AW7" s="294"/>
      <c r="AX7" s="294">
        <v>861</v>
      </c>
      <c r="AY7" s="294"/>
      <c r="AZ7" s="294"/>
      <c r="BA7" s="294"/>
      <c r="BB7" s="294"/>
      <c r="BC7" s="294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231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</row>
    <row r="8" spans="1:91" s="38" customFormat="1" ht="21.9" customHeight="1" x14ac:dyDescent="0.15">
      <c r="A8" s="301" t="s">
        <v>363</v>
      </c>
      <c r="B8" s="302"/>
      <c r="C8" s="302"/>
      <c r="D8" s="302"/>
      <c r="E8" s="302"/>
      <c r="F8" s="302"/>
      <c r="G8" s="302"/>
      <c r="H8" s="303"/>
      <c r="I8" s="295">
        <v>31275</v>
      </c>
      <c r="J8" s="296"/>
      <c r="K8" s="296"/>
      <c r="L8" s="296"/>
      <c r="M8" s="296"/>
      <c r="N8" s="294">
        <v>9277</v>
      </c>
      <c r="O8" s="294"/>
      <c r="P8" s="294"/>
      <c r="Q8" s="294"/>
      <c r="R8" s="294"/>
      <c r="S8" s="294">
        <v>8658</v>
      </c>
      <c r="T8" s="294"/>
      <c r="U8" s="294"/>
      <c r="V8" s="294"/>
      <c r="W8" s="294"/>
      <c r="X8" s="294">
        <v>337</v>
      </c>
      <c r="Y8" s="294"/>
      <c r="Z8" s="294"/>
      <c r="AA8" s="294"/>
      <c r="AB8" s="294"/>
      <c r="AC8" s="294">
        <v>10072</v>
      </c>
      <c r="AD8" s="294"/>
      <c r="AE8" s="294"/>
      <c r="AF8" s="294"/>
      <c r="AG8" s="294"/>
      <c r="AH8" s="294">
        <v>2735</v>
      </c>
      <c r="AI8" s="294"/>
      <c r="AJ8" s="294"/>
      <c r="AK8" s="294"/>
      <c r="AL8" s="294"/>
      <c r="AM8" s="294">
        <v>196</v>
      </c>
      <c r="AN8" s="294"/>
      <c r="AO8" s="294"/>
      <c r="AP8" s="294"/>
      <c r="AQ8" s="294"/>
      <c r="AR8" s="294">
        <v>728</v>
      </c>
      <c r="AS8" s="294"/>
      <c r="AT8" s="294"/>
      <c r="AU8" s="294"/>
      <c r="AV8" s="294"/>
      <c r="AW8" s="294"/>
      <c r="AX8" s="294">
        <v>881</v>
      </c>
      <c r="AY8" s="294"/>
      <c r="AZ8" s="294"/>
      <c r="BA8" s="294"/>
      <c r="BB8" s="294"/>
      <c r="BC8" s="294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239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</row>
    <row r="9" spans="1:91" s="38" customFormat="1" ht="21.9" customHeight="1" x14ac:dyDescent="0.15">
      <c r="A9" s="304" t="s">
        <v>395</v>
      </c>
      <c r="B9" s="305"/>
      <c r="C9" s="305"/>
      <c r="D9" s="305"/>
      <c r="E9" s="305"/>
      <c r="F9" s="305"/>
      <c r="G9" s="305"/>
      <c r="H9" s="306"/>
      <c r="I9" s="307">
        <v>31204</v>
      </c>
      <c r="J9" s="308"/>
      <c r="K9" s="308"/>
      <c r="L9" s="308"/>
      <c r="M9" s="308"/>
      <c r="N9" s="309">
        <v>9301</v>
      </c>
      <c r="O9" s="309"/>
      <c r="P9" s="309"/>
      <c r="Q9" s="309"/>
      <c r="R9" s="309"/>
      <c r="S9" s="309">
        <v>8715</v>
      </c>
      <c r="T9" s="309"/>
      <c r="U9" s="309"/>
      <c r="V9" s="309"/>
      <c r="W9" s="309"/>
      <c r="X9" s="309">
        <v>290</v>
      </c>
      <c r="Y9" s="309"/>
      <c r="Z9" s="309"/>
      <c r="AA9" s="309"/>
      <c r="AB9" s="309"/>
      <c r="AC9" s="309">
        <f>634+9360</f>
        <v>9994</v>
      </c>
      <c r="AD9" s="309"/>
      <c r="AE9" s="309"/>
      <c r="AF9" s="309"/>
      <c r="AG9" s="309"/>
      <c r="AH9" s="309">
        <v>2711</v>
      </c>
      <c r="AI9" s="309"/>
      <c r="AJ9" s="309"/>
      <c r="AK9" s="309"/>
      <c r="AL9" s="309"/>
      <c r="AM9" s="309">
        <v>193</v>
      </c>
      <c r="AN9" s="309"/>
      <c r="AO9" s="309"/>
      <c r="AP9" s="309"/>
      <c r="AQ9" s="309"/>
      <c r="AR9" s="309">
        <v>729</v>
      </c>
      <c r="AS9" s="309"/>
      <c r="AT9" s="309"/>
      <c r="AU9" s="309"/>
      <c r="AV9" s="309"/>
      <c r="AW9" s="309"/>
      <c r="AX9" s="309">
        <v>876</v>
      </c>
      <c r="AY9" s="309"/>
      <c r="AZ9" s="309"/>
      <c r="BA9" s="309"/>
      <c r="BB9" s="309"/>
      <c r="BC9" s="309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231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</row>
    <row r="10" spans="1:91" ht="14.25" customHeight="1" x14ac:dyDescent="0.1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O10" s="42"/>
      <c r="P10" s="42"/>
      <c r="Q10" s="42"/>
      <c r="R10" s="42"/>
      <c r="S10" s="42"/>
      <c r="AP10" s="37" t="s">
        <v>328</v>
      </c>
    </row>
    <row r="11" spans="1:91" ht="20.25" customHeight="1" x14ac:dyDescent="0.1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O11" s="42"/>
      <c r="P11" s="42"/>
      <c r="Q11" s="42"/>
      <c r="R11" s="42"/>
      <c r="S11" s="42"/>
      <c r="AP11" s="42"/>
    </row>
    <row r="12" spans="1:91" ht="10.5" customHeight="1" x14ac:dyDescent="0.15">
      <c r="A12" s="40"/>
      <c r="B12" s="40"/>
      <c r="C12" s="40"/>
      <c r="D12" s="40"/>
      <c r="E12" s="40"/>
      <c r="F12" s="40"/>
      <c r="G12" s="40"/>
      <c r="H12" s="40"/>
    </row>
    <row r="13" spans="1:91" hidden="1" x14ac:dyDescent="0.15"/>
    <row r="14" spans="1:91" hidden="1" x14ac:dyDescent="0.15"/>
    <row r="15" spans="1:91" ht="13.2" hidden="1" x14ac:dyDescent="0.15">
      <c r="A15" s="43" t="s">
        <v>58</v>
      </c>
      <c r="B15" s="43"/>
      <c r="C15" s="43"/>
      <c r="D15" s="43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</row>
    <row r="16" spans="1:91" ht="13.2" hidden="1" x14ac:dyDescent="0.15">
      <c r="A16" s="43"/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</row>
    <row r="17" spans="1:91" ht="26.25" hidden="1" customHeight="1" x14ac:dyDescent="0.15">
      <c r="A17" s="282" t="s">
        <v>0</v>
      </c>
      <c r="B17" s="287"/>
      <c r="C17" s="287"/>
      <c r="D17" s="287"/>
      <c r="E17" s="287"/>
      <c r="F17" s="287"/>
      <c r="G17" s="287"/>
      <c r="H17" s="287"/>
      <c r="I17" s="287" t="s">
        <v>59</v>
      </c>
      <c r="J17" s="287"/>
      <c r="K17" s="287"/>
      <c r="L17" s="287"/>
      <c r="M17" s="287"/>
      <c r="N17" s="287"/>
      <c r="O17" s="287" t="s">
        <v>60</v>
      </c>
      <c r="P17" s="287"/>
      <c r="Q17" s="287"/>
      <c r="R17" s="287"/>
      <c r="S17" s="287"/>
      <c r="T17" s="287" t="s">
        <v>61</v>
      </c>
      <c r="U17" s="287"/>
      <c r="V17" s="287"/>
      <c r="W17" s="287"/>
      <c r="X17" s="287"/>
      <c r="Y17" s="287" t="s">
        <v>62</v>
      </c>
      <c r="Z17" s="287"/>
      <c r="AA17" s="287"/>
      <c r="AB17" s="287"/>
      <c r="AC17" s="287"/>
      <c r="AD17" s="287" t="s">
        <v>63</v>
      </c>
      <c r="AE17" s="287"/>
      <c r="AF17" s="287"/>
      <c r="AG17" s="287"/>
      <c r="AH17" s="287"/>
      <c r="AI17" s="287" t="s">
        <v>64</v>
      </c>
      <c r="AJ17" s="287"/>
      <c r="AK17" s="287"/>
      <c r="AL17" s="287"/>
      <c r="AM17" s="287"/>
      <c r="AN17" s="287" t="s">
        <v>65</v>
      </c>
      <c r="AO17" s="287"/>
      <c r="AP17" s="287"/>
      <c r="AQ17" s="287"/>
      <c r="AR17" s="287"/>
      <c r="AS17" s="286" t="s">
        <v>66</v>
      </c>
      <c r="AT17" s="287"/>
      <c r="AU17" s="287"/>
      <c r="AV17" s="287"/>
      <c r="AW17" s="287"/>
      <c r="AX17" s="287"/>
      <c r="AY17" s="287"/>
      <c r="AZ17" s="287"/>
      <c r="BA17" s="287"/>
      <c r="BB17" s="287"/>
      <c r="BC17" s="280"/>
    </row>
    <row r="18" spans="1:91" s="38" customFormat="1" ht="21.9" hidden="1" customHeight="1" x14ac:dyDescent="0.2">
      <c r="A18" s="297" t="s">
        <v>67</v>
      </c>
      <c r="B18" s="297"/>
      <c r="C18" s="297"/>
      <c r="D18" s="297"/>
      <c r="E18" s="297"/>
      <c r="F18" s="297"/>
      <c r="G18" s="297"/>
      <c r="H18" s="298"/>
      <c r="I18" s="295">
        <v>2943</v>
      </c>
      <c r="J18" s="296"/>
      <c r="K18" s="296"/>
      <c r="L18" s="296"/>
      <c r="M18" s="296"/>
      <c r="N18" s="296"/>
      <c r="O18" s="296">
        <v>1014</v>
      </c>
      <c r="P18" s="296">
        <v>893</v>
      </c>
      <c r="Q18" s="296">
        <v>893</v>
      </c>
      <c r="R18" s="296">
        <v>893</v>
      </c>
      <c r="S18" s="296">
        <v>893</v>
      </c>
      <c r="T18" s="273">
        <v>460</v>
      </c>
      <c r="U18" s="273">
        <v>429</v>
      </c>
      <c r="V18" s="273">
        <v>429</v>
      </c>
      <c r="W18" s="273">
        <v>429</v>
      </c>
      <c r="X18" s="273">
        <v>429</v>
      </c>
      <c r="Y18" s="273">
        <v>472</v>
      </c>
      <c r="Z18" s="273">
        <v>437</v>
      </c>
      <c r="AA18" s="273">
        <v>437</v>
      </c>
      <c r="AB18" s="273">
        <v>437</v>
      </c>
      <c r="AC18" s="273">
        <v>437</v>
      </c>
      <c r="AD18" s="273">
        <v>618</v>
      </c>
      <c r="AE18" s="273">
        <v>540</v>
      </c>
      <c r="AF18" s="273">
        <v>540</v>
      </c>
      <c r="AG18" s="273">
        <v>540</v>
      </c>
      <c r="AH18" s="273">
        <v>540</v>
      </c>
      <c r="AI18" s="273">
        <v>185</v>
      </c>
      <c r="AJ18" s="273">
        <v>178</v>
      </c>
      <c r="AK18" s="273">
        <v>178</v>
      </c>
      <c r="AL18" s="273">
        <v>178</v>
      </c>
      <c r="AM18" s="273">
        <v>178</v>
      </c>
      <c r="AN18" s="273">
        <v>194</v>
      </c>
      <c r="AO18" s="273">
        <v>188</v>
      </c>
      <c r="AP18" s="273">
        <v>188</v>
      </c>
      <c r="AQ18" s="273">
        <v>188</v>
      </c>
      <c r="AR18" s="273">
        <v>188</v>
      </c>
      <c r="AS18" s="42"/>
      <c r="AT18" s="42"/>
      <c r="AU18" s="42"/>
      <c r="AV18" s="273">
        <v>235</v>
      </c>
      <c r="AW18" s="273">
        <v>177</v>
      </c>
      <c r="AX18" s="273">
        <v>177</v>
      </c>
      <c r="AY18" s="273">
        <v>177</v>
      </c>
      <c r="AZ18" s="273">
        <v>177</v>
      </c>
      <c r="BA18" s="273">
        <v>177</v>
      </c>
      <c r="BB18" s="273">
        <v>177</v>
      </c>
      <c r="BC18" s="37"/>
      <c r="BD18" s="35"/>
      <c r="BE18" s="231"/>
      <c r="BF18" s="45"/>
      <c r="BG18" s="231"/>
      <c r="BH18" s="45"/>
      <c r="BI18" s="231"/>
      <c r="BJ18" s="231"/>
      <c r="BK18" s="231"/>
      <c r="BL18" s="45"/>
      <c r="BM18" s="231"/>
      <c r="BN18" s="231"/>
      <c r="BO18" s="231"/>
      <c r="BP18" s="231"/>
      <c r="BQ18" s="231"/>
      <c r="BR18" s="231"/>
      <c r="BS18" s="231"/>
      <c r="BT18" s="231"/>
      <c r="BU18" s="231"/>
      <c r="BV18" s="37"/>
      <c r="BW18" s="37"/>
      <c r="BX18" s="37"/>
      <c r="BY18" s="46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</row>
    <row r="19" spans="1:91" s="38" customFormat="1" ht="21.9" hidden="1" customHeight="1" x14ac:dyDescent="0.15">
      <c r="A19" s="297" t="s">
        <v>68</v>
      </c>
      <c r="B19" s="297"/>
      <c r="C19" s="297"/>
      <c r="D19" s="297"/>
      <c r="E19" s="297"/>
      <c r="F19" s="297"/>
      <c r="G19" s="297"/>
      <c r="H19" s="298"/>
      <c r="I19" s="295">
        <v>3036</v>
      </c>
      <c r="J19" s="296"/>
      <c r="K19" s="296"/>
      <c r="L19" s="296"/>
      <c r="M19" s="296"/>
      <c r="N19" s="296"/>
      <c r="O19" s="294">
        <v>1043</v>
      </c>
      <c r="P19" s="294">
        <v>893</v>
      </c>
      <c r="Q19" s="294">
        <v>893</v>
      </c>
      <c r="R19" s="294">
        <v>893</v>
      </c>
      <c r="S19" s="294">
        <v>893</v>
      </c>
      <c r="T19" s="311">
        <v>482</v>
      </c>
      <c r="U19" s="311">
        <v>429</v>
      </c>
      <c r="V19" s="311">
        <v>429</v>
      </c>
      <c r="W19" s="311">
        <v>429</v>
      </c>
      <c r="X19" s="311">
        <v>429</v>
      </c>
      <c r="Y19" s="311">
        <v>492</v>
      </c>
      <c r="Z19" s="311">
        <v>437</v>
      </c>
      <c r="AA19" s="311">
        <v>437</v>
      </c>
      <c r="AB19" s="311">
        <v>437</v>
      </c>
      <c r="AC19" s="311">
        <v>437</v>
      </c>
      <c r="AD19" s="311">
        <v>640</v>
      </c>
      <c r="AE19" s="311">
        <v>540</v>
      </c>
      <c r="AF19" s="311">
        <v>540</v>
      </c>
      <c r="AG19" s="311">
        <v>540</v>
      </c>
      <c r="AH19" s="311">
        <v>540</v>
      </c>
      <c r="AI19" s="311">
        <v>182</v>
      </c>
      <c r="AJ19" s="311">
        <v>178</v>
      </c>
      <c r="AK19" s="311">
        <v>178</v>
      </c>
      <c r="AL19" s="311">
        <v>178</v>
      </c>
      <c r="AM19" s="311">
        <v>178</v>
      </c>
      <c r="AN19" s="311">
        <v>197</v>
      </c>
      <c r="AO19" s="311">
        <v>188</v>
      </c>
      <c r="AP19" s="311">
        <v>188</v>
      </c>
      <c r="AQ19" s="311">
        <v>188</v>
      </c>
      <c r="AR19" s="311">
        <v>188</v>
      </c>
      <c r="AS19" s="42"/>
      <c r="AT19" s="42"/>
      <c r="AU19" s="42"/>
      <c r="AV19" s="273">
        <v>216</v>
      </c>
      <c r="AW19" s="273">
        <v>177</v>
      </c>
      <c r="AX19" s="273">
        <v>177</v>
      </c>
      <c r="AY19" s="273">
        <v>177</v>
      </c>
      <c r="AZ19" s="273">
        <v>177</v>
      </c>
      <c r="BA19" s="273">
        <v>177</v>
      </c>
      <c r="BB19" s="273">
        <v>177</v>
      </c>
      <c r="BC19" s="37"/>
      <c r="BD19" s="35"/>
      <c r="BE19" s="231"/>
      <c r="BF19" s="45"/>
      <c r="BG19" s="231"/>
      <c r="BH19" s="45"/>
      <c r="BI19" s="231"/>
      <c r="BJ19" s="231"/>
      <c r="BK19" s="231"/>
      <c r="BL19" s="45"/>
      <c r="BM19" s="231"/>
      <c r="BN19" s="231"/>
      <c r="BO19" s="231"/>
      <c r="BP19" s="231"/>
      <c r="BQ19" s="231"/>
      <c r="BR19" s="231"/>
      <c r="BS19" s="231"/>
      <c r="BT19" s="231"/>
      <c r="BU19" s="231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</row>
    <row r="20" spans="1:91" s="38" customFormat="1" ht="21.9" hidden="1" customHeight="1" x14ac:dyDescent="0.15">
      <c r="A20" s="297" t="s">
        <v>69</v>
      </c>
      <c r="B20" s="297"/>
      <c r="C20" s="297"/>
      <c r="D20" s="297"/>
      <c r="E20" s="297"/>
      <c r="F20" s="297"/>
      <c r="G20" s="297"/>
      <c r="H20" s="298"/>
      <c r="I20" s="295">
        <v>2673</v>
      </c>
      <c r="J20" s="296"/>
      <c r="K20" s="296"/>
      <c r="L20" s="296"/>
      <c r="M20" s="296"/>
      <c r="N20" s="296"/>
      <c r="O20" s="294">
        <v>1002</v>
      </c>
      <c r="P20" s="294">
        <v>893</v>
      </c>
      <c r="Q20" s="294">
        <v>893</v>
      </c>
      <c r="R20" s="294">
        <v>893</v>
      </c>
      <c r="S20" s="294">
        <v>893</v>
      </c>
      <c r="T20" s="310">
        <v>442</v>
      </c>
      <c r="U20" s="310">
        <v>429</v>
      </c>
      <c r="V20" s="310">
        <v>429</v>
      </c>
      <c r="W20" s="310">
        <v>429</v>
      </c>
      <c r="X20" s="310">
        <v>429</v>
      </c>
      <c r="Y20" s="310">
        <v>395</v>
      </c>
      <c r="Z20" s="310">
        <v>437</v>
      </c>
      <c r="AA20" s="310">
        <v>437</v>
      </c>
      <c r="AB20" s="310">
        <v>437</v>
      </c>
      <c r="AC20" s="310">
        <v>437</v>
      </c>
      <c r="AD20" s="310">
        <v>534</v>
      </c>
      <c r="AE20" s="310">
        <v>540</v>
      </c>
      <c r="AF20" s="310">
        <v>540</v>
      </c>
      <c r="AG20" s="310">
        <v>540</v>
      </c>
      <c r="AH20" s="310">
        <v>540</v>
      </c>
      <c r="AI20" s="310">
        <v>139</v>
      </c>
      <c r="AJ20" s="310">
        <v>178</v>
      </c>
      <c r="AK20" s="310">
        <v>178</v>
      </c>
      <c r="AL20" s="310">
        <v>178</v>
      </c>
      <c r="AM20" s="310">
        <v>178</v>
      </c>
      <c r="AN20" s="310">
        <v>161</v>
      </c>
      <c r="AO20" s="310">
        <v>188</v>
      </c>
      <c r="AP20" s="310">
        <v>188</v>
      </c>
      <c r="AQ20" s="310">
        <v>188</v>
      </c>
      <c r="AR20" s="310">
        <v>188</v>
      </c>
      <c r="AS20" s="37"/>
      <c r="AT20" s="37"/>
      <c r="AU20" s="37"/>
      <c r="AV20" s="310">
        <v>203</v>
      </c>
      <c r="AW20" s="310">
        <v>177</v>
      </c>
      <c r="AX20" s="310">
        <v>177</v>
      </c>
      <c r="AY20" s="310">
        <v>177</v>
      </c>
      <c r="AZ20" s="310">
        <v>177</v>
      </c>
      <c r="BA20" s="310">
        <v>177</v>
      </c>
      <c r="BB20" s="310">
        <v>177</v>
      </c>
      <c r="BC20" s="37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231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</row>
    <row r="21" spans="1:91" s="38" customFormat="1" ht="21.9" hidden="1" customHeight="1" x14ac:dyDescent="0.15">
      <c r="A21" s="297" t="s">
        <v>70</v>
      </c>
      <c r="B21" s="297"/>
      <c r="C21" s="297"/>
      <c r="D21" s="297"/>
      <c r="E21" s="297"/>
      <c r="F21" s="297"/>
      <c r="G21" s="297"/>
      <c r="H21" s="298"/>
      <c r="I21" s="295">
        <v>2779</v>
      </c>
      <c r="J21" s="296"/>
      <c r="K21" s="296"/>
      <c r="L21" s="296"/>
      <c r="M21" s="296"/>
      <c r="N21" s="296"/>
      <c r="O21" s="294">
        <v>1017</v>
      </c>
      <c r="P21" s="294">
        <v>893</v>
      </c>
      <c r="Q21" s="294">
        <v>893</v>
      </c>
      <c r="R21" s="294">
        <v>893</v>
      </c>
      <c r="S21" s="294">
        <v>893</v>
      </c>
      <c r="T21" s="310">
        <v>443</v>
      </c>
      <c r="U21" s="310">
        <v>429</v>
      </c>
      <c r="V21" s="310">
        <v>429</v>
      </c>
      <c r="W21" s="310">
        <v>429</v>
      </c>
      <c r="X21" s="310">
        <v>429</v>
      </c>
      <c r="Y21" s="310">
        <v>424</v>
      </c>
      <c r="Z21" s="310">
        <v>437</v>
      </c>
      <c r="AA21" s="310">
        <v>437</v>
      </c>
      <c r="AB21" s="310">
        <v>437</v>
      </c>
      <c r="AC21" s="310">
        <v>437</v>
      </c>
      <c r="AD21" s="310">
        <v>572</v>
      </c>
      <c r="AE21" s="310">
        <v>540</v>
      </c>
      <c r="AF21" s="310">
        <v>540</v>
      </c>
      <c r="AG21" s="310">
        <v>540</v>
      </c>
      <c r="AH21" s="310">
        <v>540</v>
      </c>
      <c r="AI21" s="310">
        <v>143</v>
      </c>
      <c r="AJ21" s="310">
        <v>178</v>
      </c>
      <c r="AK21" s="310">
        <v>178</v>
      </c>
      <c r="AL21" s="310">
        <v>178</v>
      </c>
      <c r="AM21" s="310">
        <v>178</v>
      </c>
      <c r="AN21" s="310">
        <v>180</v>
      </c>
      <c r="AO21" s="310">
        <v>188</v>
      </c>
      <c r="AP21" s="310">
        <v>188</v>
      </c>
      <c r="AQ21" s="310">
        <v>188</v>
      </c>
      <c r="AR21" s="310">
        <v>188</v>
      </c>
      <c r="AS21" s="37"/>
      <c r="AT21" s="37"/>
      <c r="AU21" s="37"/>
      <c r="AV21" s="310">
        <v>241</v>
      </c>
      <c r="AW21" s="310">
        <v>177</v>
      </c>
      <c r="AX21" s="310">
        <v>177</v>
      </c>
      <c r="AY21" s="310">
        <v>177</v>
      </c>
      <c r="AZ21" s="310">
        <v>177</v>
      </c>
      <c r="BA21" s="310">
        <v>177</v>
      </c>
      <c r="BB21" s="310">
        <v>177</v>
      </c>
      <c r="BC21" s="37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231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</row>
    <row r="22" spans="1:91" s="38" customFormat="1" ht="21.9" hidden="1" customHeight="1" x14ac:dyDescent="0.15">
      <c r="A22" s="320" t="s">
        <v>71</v>
      </c>
      <c r="B22" s="320"/>
      <c r="C22" s="320"/>
      <c r="D22" s="320"/>
      <c r="E22" s="320"/>
      <c r="F22" s="320"/>
      <c r="G22" s="320"/>
      <c r="H22" s="321"/>
      <c r="I22" s="307">
        <v>2868</v>
      </c>
      <c r="J22" s="308"/>
      <c r="K22" s="308"/>
      <c r="L22" s="308"/>
      <c r="M22" s="308"/>
      <c r="N22" s="308"/>
      <c r="O22" s="309">
        <v>1031</v>
      </c>
      <c r="P22" s="309">
        <v>893</v>
      </c>
      <c r="Q22" s="309">
        <v>893</v>
      </c>
      <c r="R22" s="309">
        <v>893</v>
      </c>
      <c r="S22" s="309">
        <v>893</v>
      </c>
      <c r="T22" s="322">
        <v>450</v>
      </c>
      <c r="U22" s="322">
        <v>429</v>
      </c>
      <c r="V22" s="322">
        <v>429</v>
      </c>
      <c r="W22" s="322">
        <v>429</v>
      </c>
      <c r="X22" s="322">
        <v>429</v>
      </c>
      <c r="Y22" s="322">
        <v>448</v>
      </c>
      <c r="Z22" s="322">
        <v>437</v>
      </c>
      <c r="AA22" s="322">
        <v>437</v>
      </c>
      <c r="AB22" s="322">
        <v>437</v>
      </c>
      <c r="AC22" s="322">
        <v>437</v>
      </c>
      <c r="AD22" s="322">
        <v>603</v>
      </c>
      <c r="AE22" s="322">
        <v>540</v>
      </c>
      <c r="AF22" s="322">
        <v>540</v>
      </c>
      <c r="AG22" s="322">
        <v>540</v>
      </c>
      <c r="AH22" s="322">
        <v>540</v>
      </c>
      <c r="AI22" s="322">
        <v>154</v>
      </c>
      <c r="AJ22" s="322">
        <v>178</v>
      </c>
      <c r="AK22" s="322">
        <v>178</v>
      </c>
      <c r="AL22" s="322">
        <v>178</v>
      </c>
      <c r="AM22" s="322">
        <v>178</v>
      </c>
      <c r="AN22" s="322">
        <v>182</v>
      </c>
      <c r="AO22" s="322">
        <v>188</v>
      </c>
      <c r="AP22" s="322">
        <v>188</v>
      </c>
      <c r="AQ22" s="322">
        <v>188</v>
      </c>
      <c r="AR22" s="322">
        <v>188</v>
      </c>
      <c r="AS22" s="47"/>
      <c r="AT22" s="47"/>
      <c r="AU22" s="47"/>
      <c r="AV22" s="322">
        <v>222</v>
      </c>
      <c r="AW22" s="322">
        <v>177</v>
      </c>
      <c r="AX22" s="322">
        <v>177</v>
      </c>
      <c r="AY22" s="322">
        <v>177</v>
      </c>
      <c r="AZ22" s="322">
        <v>177</v>
      </c>
      <c r="BA22" s="322">
        <v>177</v>
      </c>
      <c r="BB22" s="322">
        <v>177</v>
      </c>
      <c r="BC22" s="47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231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</row>
    <row r="23" spans="1:91" ht="20.25" hidden="1" customHeight="1" x14ac:dyDescent="0.1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M23" s="42"/>
      <c r="N23" s="42"/>
      <c r="O23" s="42"/>
      <c r="P23" s="42"/>
      <c r="Q23" s="42"/>
      <c r="AN23" s="228" t="s">
        <v>72</v>
      </c>
    </row>
    <row r="24" spans="1:91" hidden="1" x14ac:dyDescent="0.15"/>
    <row r="25" spans="1:91" hidden="1" x14ac:dyDescent="0.15"/>
    <row r="26" spans="1:91" ht="13.2" x14ac:dyDescent="0.15">
      <c r="A26" s="43" t="s">
        <v>347</v>
      </c>
      <c r="B26" s="43"/>
      <c r="C26" s="43"/>
      <c r="D26" s="43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V26" s="49"/>
    </row>
    <row r="27" spans="1:91" ht="13.8" thickBot="1" x14ac:dyDescent="0.2">
      <c r="A27" s="209"/>
      <c r="B27" s="209"/>
      <c r="C27" s="209"/>
      <c r="D27" s="209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1"/>
      <c r="S27" s="211"/>
      <c r="T27" s="211"/>
      <c r="U27" s="211"/>
      <c r="V27" s="212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</row>
    <row r="28" spans="1:91" ht="26.25" customHeight="1" x14ac:dyDescent="0.15">
      <c r="A28" s="312" t="s">
        <v>0</v>
      </c>
      <c r="B28" s="312"/>
      <c r="C28" s="312"/>
      <c r="D28" s="312"/>
      <c r="E28" s="312"/>
      <c r="F28" s="312"/>
      <c r="G28" s="312"/>
      <c r="H28" s="277"/>
      <c r="I28" s="276" t="s">
        <v>59</v>
      </c>
      <c r="J28" s="312"/>
      <c r="K28" s="312"/>
      <c r="L28" s="312"/>
      <c r="M28" s="277"/>
      <c r="N28" s="313" t="s">
        <v>348</v>
      </c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5"/>
      <c r="AB28" s="313" t="s">
        <v>349</v>
      </c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5"/>
      <c r="AP28" s="316" t="s">
        <v>350</v>
      </c>
      <c r="AQ28" s="316"/>
      <c r="AR28" s="316"/>
      <c r="AS28" s="316"/>
      <c r="AT28" s="316"/>
      <c r="AU28" s="316"/>
      <c r="AV28" s="316"/>
      <c r="AW28" s="316"/>
      <c r="AX28" s="316"/>
      <c r="AY28" s="316"/>
      <c r="AZ28" s="316"/>
      <c r="BA28" s="316"/>
      <c r="BB28" s="316"/>
      <c r="BC28" s="316"/>
    </row>
    <row r="29" spans="1:91" s="38" customFormat="1" ht="21.9" customHeight="1" x14ac:dyDescent="0.15">
      <c r="A29" s="275"/>
      <c r="B29" s="275"/>
      <c r="C29" s="275"/>
      <c r="D29" s="275"/>
      <c r="E29" s="275"/>
      <c r="F29" s="275"/>
      <c r="G29" s="275"/>
      <c r="H29" s="279"/>
      <c r="I29" s="278"/>
      <c r="J29" s="275"/>
      <c r="K29" s="275"/>
      <c r="L29" s="275"/>
      <c r="M29" s="279"/>
      <c r="N29" s="213"/>
      <c r="O29" s="214"/>
      <c r="P29" s="214"/>
      <c r="Q29" s="214"/>
      <c r="R29" s="215"/>
      <c r="S29" s="215"/>
      <c r="T29" s="216"/>
      <c r="U29" s="317" t="s">
        <v>351</v>
      </c>
      <c r="V29" s="318"/>
      <c r="W29" s="318"/>
      <c r="X29" s="318"/>
      <c r="Y29" s="318"/>
      <c r="Z29" s="318"/>
      <c r="AA29" s="319"/>
      <c r="AB29" s="213"/>
      <c r="AC29" s="214"/>
      <c r="AD29" s="214"/>
      <c r="AE29" s="214"/>
      <c r="AF29" s="215"/>
      <c r="AG29" s="215"/>
      <c r="AH29" s="216"/>
      <c r="AI29" s="317" t="s">
        <v>351</v>
      </c>
      <c r="AJ29" s="318"/>
      <c r="AK29" s="318"/>
      <c r="AL29" s="318"/>
      <c r="AM29" s="318"/>
      <c r="AN29" s="318"/>
      <c r="AO29" s="319"/>
      <c r="AP29" s="214"/>
      <c r="AQ29" s="214"/>
      <c r="AR29" s="214"/>
      <c r="AS29" s="214"/>
      <c r="AT29" s="215"/>
      <c r="AU29" s="215"/>
      <c r="AV29" s="216"/>
      <c r="AW29" s="317" t="s">
        <v>351</v>
      </c>
      <c r="AX29" s="318"/>
      <c r="AY29" s="318"/>
      <c r="AZ29" s="318"/>
      <c r="BA29" s="318"/>
      <c r="BB29" s="318"/>
      <c r="BC29" s="318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231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</row>
    <row r="30" spans="1:91" s="38" customFormat="1" ht="21.9" customHeight="1" x14ac:dyDescent="0.15">
      <c r="A30" s="302" t="s">
        <v>292</v>
      </c>
      <c r="B30" s="302"/>
      <c r="C30" s="302"/>
      <c r="D30" s="302"/>
      <c r="E30" s="302"/>
      <c r="F30" s="302"/>
      <c r="G30" s="302"/>
      <c r="H30" s="303"/>
      <c r="I30" s="323">
        <v>4103</v>
      </c>
      <c r="J30" s="324"/>
      <c r="K30" s="324"/>
      <c r="L30" s="324"/>
      <c r="M30" s="324"/>
      <c r="N30" s="325">
        <v>2834</v>
      </c>
      <c r="O30" s="325"/>
      <c r="P30" s="325"/>
      <c r="Q30" s="325"/>
      <c r="R30" s="325"/>
      <c r="S30" s="325"/>
      <c r="T30" s="325"/>
      <c r="U30" s="326">
        <v>175</v>
      </c>
      <c r="V30" s="326"/>
      <c r="W30" s="326"/>
      <c r="X30" s="326"/>
      <c r="Y30" s="326"/>
      <c r="Z30" s="326"/>
      <c r="AA30" s="326"/>
      <c r="AB30" s="325">
        <v>737</v>
      </c>
      <c r="AC30" s="325"/>
      <c r="AD30" s="325"/>
      <c r="AE30" s="325"/>
      <c r="AF30" s="325"/>
      <c r="AG30" s="325"/>
      <c r="AH30" s="325"/>
      <c r="AI30" s="326">
        <v>26</v>
      </c>
      <c r="AJ30" s="326"/>
      <c r="AK30" s="326"/>
      <c r="AL30" s="326"/>
      <c r="AM30" s="326"/>
      <c r="AN30" s="326"/>
      <c r="AO30" s="326"/>
      <c r="AP30" s="325">
        <v>532</v>
      </c>
      <c r="AQ30" s="325"/>
      <c r="AR30" s="325"/>
      <c r="AS30" s="325"/>
      <c r="AT30" s="325"/>
      <c r="AU30" s="325"/>
      <c r="AV30" s="325"/>
      <c r="AW30" s="326">
        <v>71</v>
      </c>
      <c r="AX30" s="326"/>
      <c r="AY30" s="326"/>
      <c r="AZ30" s="326"/>
      <c r="BA30" s="326"/>
      <c r="BB30" s="326"/>
      <c r="BC30" s="326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231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</row>
    <row r="31" spans="1:91" s="38" customFormat="1" ht="21.9" customHeight="1" x14ac:dyDescent="0.15">
      <c r="A31" s="302" t="s">
        <v>302</v>
      </c>
      <c r="B31" s="302"/>
      <c r="C31" s="302"/>
      <c r="D31" s="302"/>
      <c r="E31" s="302"/>
      <c r="F31" s="302"/>
      <c r="G31" s="302"/>
      <c r="H31" s="303"/>
      <c r="I31" s="323">
        <v>4117</v>
      </c>
      <c r="J31" s="324"/>
      <c r="K31" s="324"/>
      <c r="L31" s="324"/>
      <c r="M31" s="324"/>
      <c r="N31" s="325">
        <v>2803</v>
      </c>
      <c r="O31" s="325"/>
      <c r="P31" s="325"/>
      <c r="Q31" s="325"/>
      <c r="R31" s="325"/>
      <c r="S31" s="325"/>
      <c r="T31" s="325"/>
      <c r="U31" s="326">
        <v>150</v>
      </c>
      <c r="V31" s="326"/>
      <c r="W31" s="326"/>
      <c r="X31" s="326"/>
      <c r="Y31" s="326"/>
      <c r="Z31" s="326"/>
      <c r="AA31" s="326"/>
      <c r="AB31" s="325">
        <v>745</v>
      </c>
      <c r="AC31" s="325"/>
      <c r="AD31" s="325"/>
      <c r="AE31" s="325"/>
      <c r="AF31" s="325"/>
      <c r="AG31" s="325"/>
      <c r="AH31" s="325"/>
      <c r="AI31" s="326">
        <v>22</v>
      </c>
      <c r="AJ31" s="326"/>
      <c r="AK31" s="326"/>
      <c r="AL31" s="326"/>
      <c r="AM31" s="326"/>
      <c r="AN31" s="326"/>
      <c r="AO31" s="326"/>
      <c r="AP31" s="325">
        <v>569</v>
      </c>
      <c r="AQ31" s="325"/>
      <c r="AR31" s="325"/>
      <c r="AS31" s="325"/>
      <c r="AT31" s="325"/>
      <c r="AU31" s="325"/>
      <c r="AV31" s="325"/>
      <c r="AW31" s="326">
        <v>63</v>
      </c>
      <c r="AX31" s="326"/>
      <c r="AY31" s="326"/>
      <c r="AZ31" s="326"/>
      <c r="BA31" s="326"/>
      <c r="BB31" s="326"/>
      <c r="BC31" s="326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231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</row>
    <row r="32" spans="1:91" s="38" customFormat="1" ht="21.9" customHeight="1" x14ac:dyDescent="0.15">
      <c r="A32" s="302" t="s">
        <v>329</v>
      </c>
      <c r="B32" s="302"/>
      <c r="C32" s="302"/>
      <c r="D32" s="302"/>
      <c r="E32" s="302"/>
      <c r="F32" s="302"/>
      <c r="G32" s="302"/>
      <c r="H32" s="303"/>
      <c r="I32" s="323">
        <v>4160</v>
      </c>
      <c r="J32" s="324"/>
      <c r="K32" s="324"/>
      <c r="L32" s="324"/>
      <c r="M32" s="324"/>
      <c r="N32" s="325">
        <v>2779</v>
      </c>
      <c r="O32" s="325"/>
      <c r="P32" s="325"/>
      <c r="Q32" s="325"/>
      <c r="R32" s="325"/>
      <c r="S32" s="325"/>
      <c r="T32" s="325"/>
      <c r="U32" s="326">
        <v>160</v>
      </c>
      <c r="V32" s="326"/>
      <c r="W32" s="326"/>
      <c r="X32" s="326"/>
      <c r="Y32" s="326"/>
      <c r="Z32" s="326"/>
      <c r="AA32" s="326"/>
      <c r="AB32" s="325">
        <v>777</v>
      </c>
      <c r="AC32" s="325"/>
      <c r="AD32" s="325"/>
      <c r="AE32" s="325"/>
      <c r="AF32" s="325"/>
      <c r="AG32" s="325"/>
      <c r="AH32" s="325"/>
      <c r="AI32" s="326">
        <v>26</v>
      </c>
      <c r="AJ32" s="326"/>
      <c r="AK32" s="326"/>
      <c r="AL32" s="326"/>
      <c r="AM32" s="326"/>
      <c r="AN32" s="326"/>
      <c r="AO32" s="326"/>
      <c r="AP32" s="325">
        <v>604</v>
      </c>
      <c r="AQ32" s="325"/>
      <c r="AR32" s="325"/>
      <c r="AS32" s="325"/>
      <c r="AT32" s="325"/>
      <c r="AU32" s="325"/>
      <c r="AV32" s="325"/>
      <c r="AW32" s="326">
        <v>60</v>
      </c>
      <c r="AX32" s="326"/>
      <c r="AY32" s="326"/>
      <c r="AZ32" s="326"/>
      <c r="BA32" s="326"/>
      <c r="BB32" s="326"/>
      <c r="BC32" s="326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231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</row>
    <row r="33" spans="1:91" s="38" customFormat="1" ht="21.9" customHeight="1" x14ac:dyDescent="0.15">
      <c r="A33" s="302" t="s">
        <v>364</v>
      </c>
      <c r="B33" s="302"/>
      <c r="C33" s="302"/>
      <c r="D33" s="302"/>
      <c r="E33" s="302"/>
      <c r="F33" s="302"/>
      <c r="G33" s="302"/>
      <c r="H33" s="303"/>
      <c r="I33" s="323">
        <v>4128</v>
      </c>
      <c r="J33" s="324"/>
      <c r="K33" s="324"/>
      <c r="L33" s="324"/>
      <c r="M33" s="324"/>
      <c r="N33" s="325">
        <v>2690</v>
      </c>
      <c r="O33" s="325"/>
      <c r="P33" s="325"/>
      <c r="Q33" s="325"/>
      <c r="R33" s="325"/>
      <c r="S33" s="325"/>
      <c r="T33" s="325"/>
      <c r="U33" s="326">
        <v>152</v>
      </c>
      <c r="V33" s="326"/>
      <c r="W33" s="326"/>
      <c r="X33" s="326"/>
      <c r="Y33" s="326"/>
      <c r="Z33" s="326"/>
      <c r="AA33" s="326"/>
      <c r="AB33" s="325">
        <v>786</v>
      </c>
      <c r="AC33" s="325"/>
      <c r="AD33" s="325"/>
      <c r="AE33" s="325"/>
      <c r="AF33" s="325"/>
      <c r="AG33" s="325"/>
      <c r="AH33" s="325"/>
      <c r="AI33" s="326">
        <v>26</v>
      </c>
      <c r="AJ33" s="326"/>
      <c r="AK33" s="326"/>
      <c r="AL33" s="326"/>
      <c r="AM33" s="326"/>
      <c r="AN33" s="326"/>
      <c r="AO33" s="326"/>
      <c r="AP33" s="325">
        <v>652</v>
      </c>
      <c r="AQ33" s="325"/>
      <c r="AR33" s="325"/>
      <c r="AS33" s="325"/>
      <c r="AT33" s="325"/>
      <c r="AU33" s="325"/>
      <c r="AV33" s="325"/>
      <c r="AW33" s="326">
        <v>66</v>
      </c>
      <c r="AX33" s="326"/>
      <c r="AY33" s="326"/>
      <c r="AZ33" s="326"/>
      <c r="BA33" s="326"/>
      <c r="BB33" s="326"/>
      <c r="BC33" s="326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239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</row>
    <row r="34" spans="1:91" ht="20.25" customHeight="1" x14ac:dyDescent="0.15">
      <c r="A34" s="305" t="s">
        <v>396</v>
      </c>
      <c r="B34" s="305"/>
      <c r="C34" s="305"/>
      <c r="D34" s="305"/>
      <c r="E34" s="305"/>
      <c r="F34" s="305"/>
      <c r="G34" s="305"/>
      <c r="H34" s="306"/>
      <c r="I34" s="331">
        <v>4144</v>
      </c>
      <c r="J34" s="332"/>
      <c r="K34" s="332"/>
      <c r="L34" s="332"/>
      <c r="M34" s="332"/>
      <c r="N34" s="327">
        <v>2641</v>
      </c>
      <c r="O34" s="327"/>
      <c r="P34" s="327"/>
      <c r="Q34" s="327"/>
      <c r="R34" s="327"/>
      <c r="S34" s="327"/>
      <c r="T34" s="327"/>
      <c r="U34" s="328">
        <v>164</v>
      </c>
      <c r="V34" s="328"/>
      <c r="W34" s="328"/>
      <c r="X34" s="328"/>
      <c r="Y34" s="328"/>
      <c r="Z34" s="328"/>
      <c r="AA34" s="328"/>
      <c r="AB34" s="327">
        <v>798</v>
      </c>
      <c r="AC34" s="327"/>
      <c r="AD34" s="327"/>
      <c r="AE34" s="327"/>
      <c r="AF34" s="327"/>
      <c r="AG34" s="327"/>
      <c r="AH34" s="327"/>
      <c r="AI34" s="328">
        <v>26</v>
      </c>
      <c r="AJ34" s="328"/>
      <c r="AK34" s="328"/>
      <c r="AL34" s="328"/>
      <c r="AM34" s="328"/>
      <c r="AN34" s="328"/>
      <c r="AO34" s="328"/>
      <c r="AP34" s="327">
        <v>705</v>
      </c>
      <c r="AQ34" s="327"/>
      <c r="AR34" s="327"/>
      <c r="AS34" s="327"/>
      <c r="AT34" s="327"/>
      <c r="AU34" s="327"/>
      <c r="AV34" s="327"/>
      <c r="AW34" s="328">
        <v>75</v>
      </c>
      <c r="AX34" s="328"/>
      <c r="AY34" s="328"/>
      <c r="AZ34" s="328"/>
      <c r="BA34" s="328"/>
      <c r="BB34" s="328"/>
      <c r="BC34" s="328"/>
    </row>
    <row r="35" spans="1:91" ht="12.75" hidden="1" customHeight="1" x14ac:dyDescent="0.1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M35" s="42"/>
      <c r="N35" s="42"/>
      <c r="O35" s="42"/>
      <c r="P35" s="42"/>
      <c r="Q35" s="42"/>
      <c r="AN35" s="228" t="s">
        <v>330</v>
      </c>
    </row>
    <row r="36" spans="1:91" ht="15" customHeight="1" x14ac:dyDescent="0.15">
      <c r="AP36" s="37" t="s">
        <v>409</v>
      </c>
    </row>
    <row r="37" spans="1:91" ht="5.25" customHeight="1" x14ac:dyDescent="0.15"/>
    <row r="38" spans="1:91" ht="21" customHeight="1" x14ac:dyDescent="0.2">
      <c r="A38" s="48" t="s">
        <v>266</v>
      </c>
      <c r="B38" s="48"/>
      <c r="W38" s="49"/>
    </row>
    <row r="39" spans="1:91" ht="21.9" customHeight="1" thickBot="1" x14ac:dyDescent="0.2">
      <c r="A39" s="232"/>
      <c r="B39" s="232"/>
      <c r="C39" s="232"/>
      <c r="D39" s="232"/>
      <c r="E39" s="232"/>
      <c r="AW39" s="232" t="s">
        <v>73</v>
      </c>
    </row>
    <row r="40" spans="1:91" ht="21.9" customHeight="1" x14ac:dyDescent="0.15">
      <c r="A40" s="282" t="s">
        <v>1</v>
      </c>
      <c r="B40" s="287"/>
      <c r="C40" s="287"/>
      <c r="D40" s="287"/>
      <c r="E40" s="287"/>
      <c r="F40" s="287"/>
      <c r="G40" s="287"/>
      <c r="H40" s="287"/>
      <c r="I40" s="287" t="s">
        <v>74</v>
      </c>
      <c r="J40" s="287"/>
      <c r="K40" s="287"/>
      <c r="L40" s="287"/>
      <c r="M40" s="287"/>
      <c r="N40" s="287"/>
      <c r="O40" s="287"/>
      <c r="P40" s="287"/>
      <c r="Q40" s="287"/>
      <c r="R40" s="329" t="s">
        <v>75</v>
      </c>
      <c r="S40" s="329"/>
      <c r="T40" s="329"/>
      <c r="U40" s="329"/>
      <c r="V40" s="329"/>
      <c r="W40" s="329"/>
      <c r="X40" s="329"/>
      <c r="Y40" s="329"/>
      <c r="Z40" s="329"/>
      <c r="AA40" s="329" t="s">
        <v>76</v>
      </c>
      <c r="AB40" s="329"/>
      <c r="AC40" s="329"/>
      <c r="AD40" s="329"/>
      <c r="AE40" s="329"/>
      <c r="AF40" s="329"/>
      <c r="AG40" s="329"/>
      <c r="AH40" s="329"/>
      <c r="AI40" s="329"/>
      <c r="AJ40" s="329" t="s">
        <v>77</v>
      </c>
      <c r="AK40" s="329"/>
      <c r="AL40" s="329"/>
      <c r="AM40" s="329"/>
      <c r="AN40" s="329"/>
      <c r="AO40" s="329"/>
      <c r="AP40" s="329"/>
      <c r="AQ40" s="329"/>
      <c r="AR40" s="329"/>
      <c r="AS40" s="329" t="s">
        <v>78</v>
      </c>
      <c r="AT40" s="329"/>
      <c r="AU40" s="329"/>
      <c r="AV40" s="329"/>
      <c r="AW40" s="329"/>
      <c r="AX40" s="329"/>
      <c r="AY40" s="329"/>
      <c r="AZ40" s="329"/>
      <c r="BA40" s="329"/>
      <c r="BB40" s="329"/>
      <c r="BC40" s="330"/>
      <c r="BK40" s="50"/>
    </row>
    <row r="41" spans="1:91" s="38" customFormat="1" ht="21.75" customHeight="1" x14ac:dyDescent="0.15">
      <c r="A41" s="301" t="s">
        <v>291</v>
      </c>
      <c r="B41" s="301"/>
      <c r="C41" s="301"/>
      <c r="D41" s="301"/>
      <c r="E41" s="301"/>
      <c r="F41" s="301"/>
      <c r="G41" s="301"/>
      <c r="H41" s="301"/>
      <c r="I41" s="295">
        <v>28207867</v>
      </c>
      <c r="J41" s="296"/>
      <c r="K41" s="296"/>
      <c r="L41" s="296"/>
      <c r="M41" s="296"/>
      <c r="N41" s="296"/>
      <c r="O41" s="296"/>
      <c r="P41" s="296"/>
      <c r="Q41" s="296"/>
      <c r="R41" s="294">
        <v>12105657</v>
      </c>
      <c r="S41" s="294"/>
      <c r="T41" s="294"/>
      <c r="U41" s="294"/>
      <c r="V41" s="294"/>
      <c r="W41" s="294"/>
      <c r="X41" s="294"/>
      <c r="Y41" s="294"/>
      <c r="Z41" s="294"/>
      <c r="AA41" s="294">
        <v>9624914</v>
      </c>
      <c r="AB41" s="294"/>
      <c r="AC41" s="294"/>
      <c r="AD41" s="294"/>
      <c r="AE41" s="294"/>
      <c r="AF41" s="294"/>
      <c r="AG41" s="294"/>
      <c r="AH41" s="294"/>
      <c r="AI41" s="294"/>
      <c r="AJ41" s="294">
        <v>5088077</v>
      </c>
      <c r="AK41" s="294"/>
      <c r="AL41" s="294"/>
      <c r="AM41" s="294"/>
      <c r="AN41" s="294"/>
      <c r="AO41" s="294"/>
      <c r="AP41" s="294"/>
      <c r="AQ41" s="294"/>
      <c r="AR41" s="294"/>
      <c r="AS41" s="294">
        <v>1389219</v>
      </c>
      <c r="AT41" s="294"/>
      <c r="AU41" s="294"/>
      <c r="AV41" s="294"/>
      <c r="AW41" s="294"/>
      <c r="AX41" s="294"/>
      <c r="AY41" s="294"/>
      <c r="AZ41" s="294"/>
      <c r="BA41" s="294"/>
      <c r="BB41" s="294"/>
      <c r="BC41" s="294"/>
    </row>
    <row r="42" spans="1:91" s="38" customFormat="1" ht="21.75" customHeight="1" x14ac:dyDescent="0.15">
      <c r="A42" s="301" t="s">
        <v>303</v>
      </c>
      <c r="B42" s="301"/>
      <c r="C42" s="301"/>
      <c r="D42" s="301"/>
      <c r="E42" s="301"/>
      <c r="F42" s="301"/>
      <c r="G42" s="301"/>
      <c r="H42" s="301"/>
      <c r="I42" s="295">
        <v>23971741</v>
      </c>
      <c r="J42" s="296"/>
      <c r="K42" s="296"/>
      <c r="L42" s="296"/>
      <c r="M42" s="296"/>
      <c r="N42" s="296"/>
      <c r="O42" s="296"/>
      <c r="P42" s="296"/>
      <c r="Q42" s="296"/>
      <c r="R42" s="294">
        <v>8823869</v>
      </c>
      <c r="S42" s="294"/>
      <c r="T42" s="294"/>
      <c r="U42" s="294"/>
      <c r="V42" s="294"/>
      <c r="W42" s="294"/>
      <c r="X42" s="294"/>
      <c r="Y42" s="294"/>
      <c r="Z42" s="294"/>
      <c r="AA42" s="294">
        <v>9477197</v>
      </c>
      <c r="AB42" s="294"/>
      <c r="AC42" s="294"/>
      <c r="AD42" s="294"/>
      <c r="AE42" s="294"/>
      <c r="AF42" s="294"/>
      <c r="AG42" s="294"/>
      <c r="AH42" s="294"/>
      <c r="AI42" s="294"/>
      <c r="AJ42" s="294">
        <v>4403116</v>
      </c>
      <c r="AK42" s="294"/>
      <c r="AL42" s="294"/>
      <c r="AM42" s="294"/>
      <c r="AN42" s="294"/>
      <c r="AO42" s="294"/>
      <c r="AP42" s="294"/>
      <c r="AQ42" s="294"/>
      <c r="AR42" s="294"/>
      <c r="AS42" s="294">
        <v>1267559</v>
      </c>
      <c r="AT42" s="294"/>
      <c r="AU42" s="294"/>
      <c r="AV42" s="294"/>
      <c r="AW42" s="294"/>
      <c r="AX42" s="294"/>
      <c r="AY42" s="294"/>
      <c r="AZ42" s="294"/>
      <c r="BA42" s="294"/>
      <c r="BB42" s="294"/>
      <c r="BC42" s="294"/>
    </row>
    <row r="43" spans="1:91" s="38" customFormat="1" ht="21.75" customHeight="1" x14ac:dyDescent="0.15">
      <c r="A43" s="301" t="s">
        <v>331</v>
      </c>
      <c r="B43" s="301"/>
      <c r="C43" s="301"/>
      <c r="D43" s="301"/>
      <c r="E43" s="301"/>
      <c r="F43" s="301"/>
      <c r="G43" s="301"/>
      <c r="H43" s="336"/>
      <c r="I43" s="295">
        <v>24823965</v>
      </c>
      <c r="J43" s="296"/>
      <c r="K43" s="296"/>
      <c r="L43" s="296"/>
      <c r="M43" s="296"/>
      <c r="N43" s="296"/>
      <c r="O43" s="296"/>
      <c r="P43" s="296"/>
      <c r="Q43" s="296"/>
      <c r="R43" s="294">
        <v>9520816</v>
      </c>
      <c r="S43" s="294"/>
      <c r="T43" s="294"/>
      <c r="U43" s="294"/>
      <c r="V43" s="294"/>
      <c r="W43" s="294"/>
      <c r="X43" s="294"/>
      <c r="Y43" s="294"/>
      <c r="Z43" s="294"/>
      <c r="AA43" s="294">
        <v>9328173</v>
      </c>
      <c r="AB43" s="294"/>
      <c r="AC43" s="294"/>
      <c r="AD43" s="294"/>
      <c r="AE43" s="294"/>
      <c r="AF43" s="294"/>
      <c r="AG43" s="294"/>
      <c r="AH43" s="294"/>
      <c r="AI43" s="294"/>
      <c r="AJ43" s="294">
        <v>4493959</v>
      </c>
      <c r="AK43" s="294"/>
      <c r="AL43" s="294"/>
      <c r="AM43" s="294"/>
      <c r="AN43" s="294"/>
      <c r="AO43" s="294"/>
      <c r="AP43" s="294"/>
      <c r="AQ43" s="294"/>
      <c r="AR43" s="294"/>
      <c r="AS43" s="294">
        <v>1481017</v>
      </c>
      <c r="AT43" s="294"/>
      <c r="AU43" s="294"/>
      <c r="AV43" s="294"/>
      <c r="AW43" s="294"/>
      <c r="AX43" s="294"/>
      <c r="AY43" s="294"/>
      <c r="AZ43" s="294"/>
      <c r="BA43" s="294"/>
      <c r="BB43" s="294"/>
      <c r="BC43" s="294"/>
      <c r="BD43" s="37"/>
    </row>
    <row r="44" spans="1:91" s="38" customFormat="1" ht="21.75" customHeight="1" x14ac:dyDescent="0.15">
      <c r="A44" s="301" t="s">
        <v>365</v>
      </c>
      <c r="B44" s="301"/>
      <c r="C44" s="301"/>
      <c r="D44" s="301"/>
      <c r="E44" s="301"/>
      <c r="F44" s="301"/>
      <c r="G44" s="301"/>
      <c r="H44" s="336"/>
      <c r="I44" s="295">
        <f>SUM(R44:AX44)</f>
        <v>23992930</v>
      </c>
      <c r="J44" s="296"/>
      <c r="K44" s="296"/>
      <c r="L44" s="296"/>
      <c r="M44" s="296"/>
      <c r="N44" s="296"/>
      <c r="O44" s="296"/>
      <c r="P44" s="296"/>
      <c r="Q44" s="296"/>
      <c r="R44" s="294">
        <v>8516771</v>
      </c>
      <c r="S44" s="294"/>
      <c r="T44" s="294"/>
      <c r="U44" s="294"/>
      <c r="V44" s="294"/>
      <c r="W44" s="294"/>
      <c r="X44" s="294"/>
      <c r="Y44" s="294"/>
      <c r="Z44" s="294"/>
      <c r="AA44" s="294">
        <v>9367109</v>
      </c>
      <c r="AB44" s="294"/>
      <c r="AC44" s="294"/>
      <c r="AD44" s="294"/>
      <c r="AE44" s="294"/>
      <c r="AF44" s="294"/>
      <c r="AG44" s="294"/>
      <c r="AH44" s="294"/>
      <c r="AI44" s="294"/>
      <c r="AJ44" s="294">
        <v>4593467</v>
      </c>
      <c r="AK44" s="294"/>
      <c r="AL44" s="294"/>
      <c r="AM44" s="294"/>
      <c r="AN44" s="294"/>
      <c r="AO44" s="294"/>
      <c r="AP44" s="294"/>
      <c r="AQ44" s="294"/>
      <c r="AR44" s="294"/>
      <c r="AS44" s="294">
        <v>1515583</v>
      </c>
      <c r="AT44" s="294"/>
      <c r="AU44" s="294"/>
      <c r="AV44" s="294"/>
      <c r="AW44" s="294"/>
      <c r="AX44" s="294"/>
      <c r="AY44" s="294"/>
      <c r="AZ44" s="294"/>
      <c r="BA44" s="294"/>
      <c r="BB44" s="294"/>
      <c r="BC44" s="294"/>
      <c r="BD44" s="37"/>
    </row>
    <row r="45" spans="1:91" s="38" customFormat="1" ht="21.75" customHeight="1" x14ac:dyDescent="0.15">
      <c r="A45" s="304" t="s">
        <v>397</v>
      </c>
      <c r="B45" s="304"/>
      <c r="C45" s="304"/>
      <c r="D45" s="304"/>
      <c r="E45" s="304"/>
      <c r="F45" s="304"/>
      <c r="G45" s="304"/>
      <c r="H45" s="335"/>
      <c r="I45" s="307">
        <f>SUM(R45:AX45)</f>
        <v>23324267</v>
      </c>
      <c r="J45" s="308"/>
      <c r="K45" s="308"/>
      <c r="L45" s="308"/>
      <c r="M45" s="308"/>
      <c r="N45" s="308"/>
      <c r="O45" s="308"/>
      <c r="P45" s="308"/>
      <c r="Q45" s="308"/>
      <c r="R45" s="309">
        <v>7915896</v>
      </c>
      <c r="S45" s="309"/>
      <c r="T45" s="309"/>
      <c r="U45" s="309"/>
      <c r="V45" s="309"/>
      <c r="W45" s="309"/>
      <c r="X45" s="309"/>
      <c r="Y45" s="309"/>
      <c r="Z45" s="309"/>
      <c r="AA45" s="309">
        <v>9461782</v>
      </c>
      <c r="AB45" s="309"/>
      <c r="AC45" s="309"/>
      <c r="AD45" s="309"/>
      <c r="AE45" s="309"/>
      <c r="AF45" s="309"/>
      <c r="AG45" s="309"/>
      <c r="AH45" s="309"/>
      <c r="AI45" s="309"/>
      <c r="AJ45" s="309">
        <v>4620732</v>
      </c>
      <c r="AK45" s="309"/>
      <c r="AL45" s="309"/>
      <c r="AM45" s="309"/>
      <c r="AN45" s="309"/>
      <c r="AO45" s="309"/>
      <c r="AP45" s="309"/>
      <c r="AQ45" s="309"/>
      <c r="AR45" s="309"/>
      <c r="AS45" s="309">
        <v>1325857</v>
      </c>
      <c r="AT45" s="309"/>
      <c r="AU45" s="309"/>
      <c r="AV45" s="309"/>
      <c r="AW45" s="309"/>
      <c r="AX45" s="309"/>
      <c r="AY45" s="309"/>
      <c r="AZ45" s="309"/>
      <c r="BA45" s="309"/>
      <c r="BB45" s="309"/>
      <c r="BC45" s="309"/>
    </row>
    <row r="46" spans="1:91" ht="14.25" customHeight="1" x14ac:dyDescent="0.15">
      <c r="A46" s="40"/>
      <c r="B46" s="40"/>
      <c r="D46" s="42"/>
      <c r="E46" s="42"/>
      <c r="F46" s="42"/>
      <c r="AI46" s="333" t="s">
        <v>361</v>
      </c>
      <c r="AJ46" s="334"/>
      <c r="AK46" s="334"/>
      <c r="AL46" s="334"/>
      <c r="AM46" s="334"/>
      <c r="AN46" s="334"/>
      <c r="AO46" s="334"/>
      <c r="AP46" s="334"/>
      <c r="AQ46" s="334"/>
      <c r="AR46" s="334"/>
      <c r="AS46" s="334"/>
      <c r="AT46" s="334"/>
      <c r="AU46" s="334"/>
      <c r="AV46" s="334"/>
      <c r="AW46" s="334"/>
      <c r="AX46" s="334"/>
      <c r="AY46" s="334"/>
      <c r="AZ46" s="334"/>
      <c r="BA46" s="334"/>
      <c r="BB46" s="334"/>
      <c r="BC46" s="334"/>
    </row>
    <row r="47" spans="1:91" ht="15" customHeight="1" x14ac:dyDescent="0.15">
      <c r="A47" s="40"/>
      <c r="B47" s="40"/>
      <c r="AJ47" s="141"/>
      <c r="AK47" s="208" t="s">
        <v>357</v>
      </c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</row>
    <row r="48" spans="1:91" ht="13.5" customHeight="1" x14ac:dyDescent="0.15">
      <c r="A48" s="40"/>
      <c r="B48" s="40"/>
      <c r="AJ48" s="142"/>
      <c r="AK48" s="226" t="s">
        <v>373</v>
      </c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</row>
    <row r="52" spans="2:6" x14ac:dyDescent="0.15">
      <c r="B52" s="50"/>
      <c r="C52" s="50"/>
      <c r="D52" s="50"/>
      <c r="E52" s="50"/>
      <c r="F52" s="50"/>
    </row>
    <row r="53" spans="2:6" x14ac:dyDescent="0.15">
      <c r="B53" s="50"/>
      <c r="C53" s="50"/>
      <c r="D53" s="50"/>
      <c r="E53" s="50"/>
      <c r="F53" s="50"/>
    </row>
    <row r="54" spans="2:6" x14ac:dyDescent="0.15">
      <c r="B54" s="50"/>
      <c r="C54" s="50"/>
      <c r="D54" s="50"/>
      <c r="E54" s="50"/>
      <c r="F54" s="50"/>
    </row>
    <row r="55" spans="2:6" x14ac:dyDescent="0.15">
      <c r="B55" s="50"/>
      <c r="C55" s="50"/>
      <c r="D55" s="50"/>
      <c r="E55" s="50"/>
    </row>
    <row r="56" spans="2:6" x14ac:dyDescent="0.15">
      <c r="B56" s="50"/>
      <c r="C56" s="50"/>
      <c r="D56" s="50"/>
      <c r="E56" s="50"/>
    </row>
  </sheetData>
  <mergeCells count="200">
    <mergeCell ref="AI46:BC46"/>
    <mergeCell ref="A45:H45"/>
    <mergeCell ref="I45:Q45"/>
    <mergeCell ref="R45:Z45"/>
    <mergeCell ref="AA45:AI45"/>
    <mergeCell ref="AJ45:AR45"/>
    <mergeCell ref="AS45:BC45"/>
    <mergeCell ref="A43:H43"/>
    <mergeCell ref="I43:Q43"/>
    <mergeCell ref="R43:Z43"/>
    <mergeCell ref="AA43:AI43"/>
    <mergeCell ref="AJ43:AR43"/>
    <mergeCell ref="AS43:BC43"/>
    <mergeCell ref="A44:H44"/>
    <mergeCell ref="I44:Q44"/>
    <mergeCell ref="R44:Z44"/>
    <mergeCell ref="AA44:AI44"/>
    <mergeCell ref="AJ44:AR44"/>
    <mergeCell ref="AS44:BC44"/>
    <mergeCell ref="A33:H33"/>
    <mergeCell ref="I33:M33"/>
    <mergeCell ref="A42:H42"/>
    <mergeCell ref="I42:Q42"/>
    <mergeCell ref="R42:Z42"/>
    <mergeCell ref="AA42:AI42"/>
    <mergeCell ref="AJ42:AR42"/>
    <mergeCell ref="AS42:BC42"/>
    <mergeCell ref="A41:H41"/>
    <mergeCell ref="I41:Q41"/>
    <mergeCell ref="R41:Z41"/>
    <mergeCell ref="AA41:AI41"/>
    <mergeCell ref="AJ41:AR41"/>
    <mergeCell ref="AS41:BC41"/>
    <mergeCell ref="A40:H40"/>
    <mergeCell ref="I40:Q40"/>
    <mergeCell ref="R40:Z40"/>
    <mergeCell ref="AA40:AI40"/>
    <mergeCell ref="AJ40:AR40"/>
    <mergeCell ref="AS40:BC40"/>
    <mergeCell ref="A34:H34"/>
    <mergeCell ref="I34:M34"/>
    <mergeCell ref="N34:T34"/>
    <mergeCell ref="U34:AA34"/>
    <mergeCell ref="AB34:AH34"/>
    <mergeCell ref="AI34:AO34"/>
    <mergeCell ref="AP34:AV34"/>
    <mergeCell ref="AW34:BC34"/>
    <mergeCell ref="N31:T31"/>
    <mergeCell ref="U31:AA31"/>
    <mergeCell ref="AB31:AH31"/>
    <mergeCell ref="AI31:AO31"/>
    <mergeCell ref="AP31:AV31"/>
    <mergeCell ref="AW31:BC31"/>
    <mergeCell ref="N33:T33"/>
    <mergeCell ref="U33:AA33"/>
    <mergeCell ref="AB33:AH33"/>
    <mergeCell ref="AI33:AO33"/>
    <mergeCell ref="AP33:AV33"/>
    <mergeCell ref="AW33:BC33"/>
    <mergeCell ref="A31:H31"/>
    <mergeCell ref="I31:M31"/>
    <mergeCell ref="AI32:AO32"/>
    <mergeCell ref="AP32:AV32"/>
    <mergeCell ref="AW32:BC32"/>
    <mergeCell ref="I32:M32"/>
    <mergeCell ref="N32:T32"/>
    <mergeCell ref="U32:AA32"/>
    <mergeCell ref="AB32:AH32"/>
    <mergeCell ref="A32:H32"/>
    <mergeCell ref="T22:X22"/>
    <mergeCell ref="Y22:AC22"/>
    <mergeCell ref="AD22:AH22"/>
    <mergeCell ref="AI22:AM22"/>
    <mergeCell ref="AN22:AR22"/>
    <mergeCell ref="AV22:BB22"/>
    <mergeCell ref="AI29:AO29"/>
    <mergeCell ref="AW29:BC29"/>
    <mergeCell ref="A30:H30"/>
    <mergeCell ref="I30:M30"/>
    <mergeCell ref="N30:T30"/>
    <mergeCell ref="U30:AA30"/>
    <mergeCell ref="AB30:AH30"/>
    <mergeCell ref="AI30:AO30"/>
    <mergeCell ref="AP30:AV30"/>
    <mergeCell ref="AW30:BC30"/>
    <mergeCell ref="A20:H20"/>
    <mergeCell ref="I20:N20"/>
    <mergeCell ref="O20:S20"/>
    <mergeCell ref="T20:X20"/>
    <mergeCell ref="Y20:AC20"/>
    <mergeCell ref="AD20:AH20"/>
    <mergeCell ref="AI20:AM20"/>
    <mergeCell ref="A28:H29"/>
    <mergeCell ref="I28:M29"/>
    <mergeCell ref="N28:AA28"/>
    <mergeCell ref="AB28:AO28"/>
    <mergeCell ref="A21:H21"/>
    <mergeCell ref="I21:N21"/>
    <mergeCell ref="O21:S21"/>
    <mergeCell ref="T21:X21"/>
    <mergeCell ref="Y21:AC21"/>
    <mergeCell ref="AD21:AH21"/>
    <mergeCell ref="AI21:AM21"/>
    <mergeCell ref="AN21:AR21"/>
    <mergeCell ref="AP28:BC28"/>
    <mergeCell ref="U29:AA29"/>
    <mergeCell ref="A22:H22"/>
    <mergeCell ref="I22:N22"/>
    <mergeCell ref="O22:S22"/>
    <mergeCell ref="I17:N17"/>
    <mergeCell ref="O17:S17"/>
    <mergeCell ref="T17:X17"/>
    <mergeCell ref="AV21:BB21"/>
    <mergeCell ref="O19:S19"/>
    <mergeCell ref="T19:X19"/>
    <mergeCell ref="Y19:AC19"/>
    <mergeCell ref="AD19:AH19"/>
    <mergeCell ref="T18:X18"/>
    <mergeCell ref="Y18:AC18"/>
    <mergeCell ref="AD18:AH18"/>
    <mergeCell ref="AN20:AR20"/>
    <mergeCell ref="AV20:BB20"/>
    <mergeCell ref="AI18:AM18"/>
    <mergeCell ref="AN18:AR18"/>
    <mergeCell ref="AV18:BB18"/>
    <mergeCell ref="AI19:AM19"/>
    <mergeCell ref="AN19:AR19"/>
    <mergeCell ref="AV19:BB19"/>
    <mergeCell ref="O18:S18"/>
    <mergeCell ref="A5:H5"/>
    <mergeCell ref="I5:M5"/>
    <mergeCell ref="N5:R5"/>
    <mergeCell ref="AD17:AH17"/>
    <mergeCell ref="AI17:AM17"/>
    <mergeCell ref="AN17:AR17"/>
    <mergeCell ref="AM6:AQ6"/>
    <mergeCell ref="AR6:AW6"/>
    <mergeCell ref="A8:H8"/>
    <mergeCell ref="AH8:AL8"/>
    <mergeCell ref="AM8:AQ8"/>
    <mergeCell ref="AR8:AW8"/>
    <mergeCell ref="AS17:BC17"/>
    <mergeCell ref="A9:H9"/>
    <mergeCell ref="I9:M9"/>
    <mergeCell ref="N9:R9"/>
    <mergeCell ref="S9:W9"/>
    <mergeCell ref="X9:AB9"/>
    <mergeCell ref="AC9:AG9"/>
    <mergeCell ref="AH9:AL9"/>
    <mergeCell ref="AM9:AQ9"/>
    <mergeCell ref="AR9:AW9"/>
    <mergeCell ref="AX9:BC9"/>
    <mergeCell ref="A17:H17"/>
    <mergeCell ref="A19:H19"/>
    <mergeCell ref="I19:N19"/>
    <mergeCell ref="A3:H4"/>
    <mergeCell ref="I3:AQ3"/>
    <mergeCell ref="AR3:AW4"/>
    <mergeCell ref="AX5:BC5"/>
    <mergeCell ref="AX6:BC6"/>
    <mergeCell ref="A7:H7"/>
    <mergeCell ref="I7:M7"/>
    <mergeCell ref="N7:R7"/>
    <mergeCell ref="S7:W7"/>
    <mergeCell ref="X7:AB7"/>
    <mergeCell ref="AC7:AG7"/>
    <mergeCell ref="AH7:AL7"/>
    <mergeCell ref="AM7:AQ7"/>
    <mergeCell ref="AR7:AW7"/>
    <mergeCell ref="AX7:BC7"/>
    <mergeCell ref="A6:H6"/>
    <mergeCell ref="I6:M6"/>
    <mergeCell ref="N6:R6"/>
    <mergeCell ref="S6:W6"/>
    <mergeCell ref="Y17:AC17"/>
    <mergeCell ref="A18:H18"/>
    <mergeCell ref="I18:N18"/>
    <mergeCell ref="AX3:BC4"/>
    <mergeCell ref="I4:M4"/>
    <mergeCell ref="N4:R4"/>
    <mergeCell ref="S4:W4"/>
    <mergeCell ref="X4:AB4"/>
    <mergeCell ref="AC4:AG4"/>
    <mergeCell ref="AH4:AL4"/>
    <mergeCell ref="AM4:AQ4"/>
    <mergeCell ref="AX8:BC8"/>
    <mergeCell ref="S5:W5"/>
    <mergeCell ref="X5:AB5"/>
    <mergeCell ref="AC5:AG5"/>
    <mergeCell ref="AH5:AL5"/>
    <mergeCell ref="AM5:AQ5"/>
    <mergeCell ref="AR5:AW5"/>
    <mergeCell ref="I8:M8"/>
    <mergeCell ref="N8:R8"/>
    <mergeCell ref="S8:W8"/>
    <mergeCell ref="X8:AB8"/>
    <mergeCell ref="AC8:AG8"/>
    <mergeCell ref="X6:AB6"/>
    <mergeCell ref="AC6:AG6"/>
    <mergeCell ref="AH6:AL6"/>
  </mergeCells>
  <phoneticPr fontId="2"/>
  <printOptions horizontalCentered="1"/>
  <pageMargins left="0.70866141732283472" right="0.86614173228346458" top="0.78740157480314965" bottom="1.1023622047244095" header="0.51181102362204722" footer="0.47244094488188981"/>
  <pageSetup paperSize="9" firstPageNumber="72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W29"/>
  <sheetViews>
    <sheetView view="pageBreakPreview" zoomScale="95" zoomScaleNormal="80" zoomScaleSheetLayoutView="95" workbookViewId="0">
      <selection activeCell="D1" sqref="D1"/>
    </sheetView>
  </sheetViews>
  <sheetFormatPr defaultColWidth="9.109375" defaultRowHeight="23.1" customHeight="1" x14ac:dyDescent="0.15"/>
  <cols>
    <col min="1" max="1" width="14.109375" style="29" customWidth="1"/>
    <col min="2" max="2" width="12.33203125" style="29" customWidth="1"/>
    <col min="3" max="3" width="1.6640625" style="29" customWidth="1"/>
    <col min="4" max="4" width="11.88671875" style="29" customWidth="1"/>
    <col min="5" max="5" width="1.6640625" style="29" customWidth="1"/>
    <col min="6" max="6" width="11.88671875" style="29" customWidth="1"/>
    <col min="7" max="7" width="2.5546875" style="29" customWidth="1"/>
    <col min="8" max="8" width="11.6640625" style="29" customWidth="1"/>
    <col min="9" max="9" width="1.6640625" style="29" customWidth="1"/>
    <col min="10" max="10" width="12.33203125" style="29" customWidth="1"/>
    <col min="11" max="11" width="1.6640625" style="29" customWidth="1"/>
    <col min="12" max="12" width="12.33203125" style="29" customWidth="1"/>
    <col min="13" max="13" width="1.6640625" style="29" customWidth="1"/>
    <col min="14" max="16384" width="9.109375" style="29"/>
  </cols>
  <sheetData>
    <row r="1" spans="1:16" s="51" customFormat="1" ht="15" customHeight="1" x14ac:dyDescent="0.15">
      <c r="A1" s="339" t="s">
        <v>267</v>
      </c>
      <c r="B1" s="339"/>
      <c r="C1" s="151"/>
      <c r="D1" s="174"/>
      <c r="E1" s="174"/>
      <c r="F1" s="174"/>
      <c r="G1" s="174"/>
      <c r="H1" s="170"/>
      <c r="I1" s="174"/>
      <c r="J1" s="174"/>
      <c r="K1" s="174"/>
      <c r="L1" s="174"/>
      <c r="M1" s="174"/>
    </row>
    <row r="2" spans="1:16" s="51" customFormat="1" ht="20.25" customHeight="1" thickBot="1" x14ac:dyDescent="0.2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340" t="s">
        <v>79</v>
      </c>
      <c r="M2" s="340"/>
    </row>
    <row r="3" spans="1:16" ht="23.1" customHeight="1" x14ac:dyDescent="0.15">
      <c r="A3" s="274" t="s">
        <v>0</v>
      </c>
      <c r="B3" s="313" t="s">
        <v>80</v>
      </c>
      <c r="C3" s="314"/>
      <c r="D3" s="342" t="s">
        <v>81</v>
      </c>
      <c r="E3" s="343"/>
      <c r="F3" s="343"/>
      <c r="G3" s="343"/>
      <c r="H3" s="343"/>
      <c r="I3" s="344"/>
      <c r="J3" s="342" t="s">
        <v>82</v>
      </c>
      <c r="K3" s="343"/>
      <c r="L3" s="343"/>
      <c r="M3" s="343"/>
    </row>
    <row r="4" spans="1:16" ht="23.1" customHeight="1" x14ac:dyDescent="0.15">
      <c r="A4" s="316"/>
      <c r="B4" s="341"/>
      <c r="C4" s="316"/>
      <c r="D4" s="345" t="s">
        <v>83</v>
      </c>
      <c r="E4" s="346"/>
      <c r="F4" s="341" t="s">
        <v>84</v>
      </c>
      <c r="G4" s="316"/>
      <c r="H4" s="341" t="s">
        <v>85</v>
      </c>
      <c r="I4" s="316"/>
      <c r="J4" s="348" t="s">
        <v>86</v>
      </c>
      <c r="K4" s="349"/>
      <c r="L4" s="349"/>
      <c r="M4" s="349"/>
    </row>
    <row r="5" spans="1:16" ht="23.1" customHeight="1" x14ac:dyDescent="0.15">
      <c r="A5" s="338"/>
      <c r="B5" s="337"/>
      <c r="C5" s="338"/>
      <c r="D5" s="337"/>
      <c r="E5" s="347"/>
      <c r="F5" s="337"/>
      <c r="G5" s="338"/>
      <c r="H5" s="337"/>
      <c r="I5" s="338"/>
      <c r="J5" s="337" t="s">
        <v>87</v>
      </c>
      <c r="K5" s="338"/>
      <c r="L5" s="337" t="s">
        <v>88</v>
      </c>
      <c r="M5" s="338"/>
    </row>
    <row r="6" spans="1:16" s="52" customFormat="1" ht="27.9" customHeight="1" x14ac:dyDescent="0.15">
      <c r="A6" s="227" t="s">
        <v>293</v>
      </c>
      <c r="B6" s="295">
        <v>18848</v>
      </c>
      <c r="C6" s="296"/>
      <c r="D6" s="296">
        <v>1793682</v>
      </c>
      <c r="E6" s="296"/>
      <c r="F6" s="296">
        <v>1616517</v>
      </c>
      <c r="G6" s="296"/>
      <c r="H6" s="350">
        <v>90.12</v>
      </c>
      <c r="I6" s="350"/>
      <c r="J6" s="294">
        <v>329304</v>
      </c>
      <c r="K6" s="294"/>
      <c r="L6" s="294">
        <v>6082627</v>
      </c>
      <c r="M6" s="294"/>
    </row>
    <row r="7" spans="1:16" s="30" customFormat="1" ht="27.9" customHeight="1" x14ac:dyDescent="0.15">
      <c r="A7" s="227" t="s">
        <v>304</v>
      </c>
      <c r="B7" s="295">
        <v>18274</v>
      </c>
      <c r="C7" s="296"/>
      <c r="D7" s="296">
        <v>1722447</v>
      </c>
      <c r="E7" s="296"/>
      <c r="F7" s="296">
        <v>1593131</v>
      </c>
      <c r="G7" s="296"/>
      <c r="H7" s="350">
        <v>92.49</v>
      </c>
      <c r="I7" s="350"/>
      <c r="J7" s="294">
        <v>303683</v>
      </c>
      <c r="K7" s="294"/>
      <c r="L7" s="294">
        <v>5831268</v>
      </c>
      <c r="M7" s="294"/>
    </row>
    <row r="8" spans="1:16" s="30" customFormat="1" ht="27.9" customHeight="1" x14ac:dyDescent="0.15">
      <c r="A8" s="227" t="s">
        <v>332</v>
      </c>
      <c r="B8" s="295">
        <v>17975</v>
      </c>
      <c r="C8" s="296"/>
      <c r="D8" s="296">
        <v>1716465</v>
      </c>
      <c r="E8" s="296"/>
      <c r="F8" s="296">
        <v>1618455</v>
      </c>
      <c r="G8" s="296"/>
      <c r="H8" s="350">
        <v>94.29</v>
      </c>
      <c r="I8" s="350"/>
      <c r="J8" s="294">
        <v>317842</v>
      </c>
      <c r="K8" s="294"/>
      <c r="L8" s="294">
        <v>6138159</v>
      </c>
      <c r="M8" s="294"/>
      <c r="N8" s="53"/>
    </row>
    <row r="9" spans="1:16" s="30" customFormat="1" ht="27.9" customHeight="1" x14ac:dyDescent="0.15">
      <c r="A9" s="237" t="s">
        <v>366</v>
      </c>
      <c r="B9" s="295">
        <v>17414</v>
      </c>
      <c r="C9" s="296"/>
      <c r="D9" s="296">
        <v>1764349</v>
      </c>
      <c r="E9" s="296"/>
      <c r="F9" s="296">
        <v>1665022</v>
      </c>
      <c r="G9" s="296"/>
      <c r="H9" s="350">
        <v>94.37</v>
      </c>
      <c r="I9" s="350"/>
      <c r="J9" s="294">
        <v>317904</v>
      </c>
      <c r="K9" s="294"/>
      <c r="L9" s="294">
        <v>6072754</v>
      </c>
      <c r="M9" s="294"/>
      <c r="N9" s="53"/>
    </row>
    <row r="10" spans="1:16" s="30" customFormat="1" ht="27.9" customHeight="1" x14ac:dyDescent="0.15">
      <c r="A10" s="238" t="s">
        <v>398</v>
      </c>
      <c r="B10" s="307">
        <v>16516</v>
      </c>
      <c r="C10" s="308"/>
      <c r="D10" s="308">
        <v>1575295</v>
      </c>
      <c r="E10" s="308"/>
      <c r="F10" s="308">
        <v>1498908</v>
      </c>
      <c r="G10" s="308"/>
      <c r="H10" s="351">
        <v>95.15</v>
      </c>
      <c r="I10" s="351"/>
      <c r="J10" s="309">
        <v>310112</v>
      </c>
      <c r="K10" s="309"/>
      <c r="L10" s="309">
        <v>7742596</v>
      </c>
      <c r="M10" s="309"/>
    </row>
    <row r="11" spans="1:16" s="30" customFormat="1" ht="42" customHeight="1" thickBot="1" x14ac:dyDescent="0.2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</row>
    <row r="12" spans="1:16" s="30" customFormat="1" ht="23.1" customHeight="1" x14ac:dyDescent="0.15">
      <c r="A12" s="314" t="s">
        <v>89</v>
      </c>
      <c r="B12" s="342" t="s">
        <v>90</v>
      </c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</row>
    <row r="13" spans="1:16" s="30" customFormat="1" ht="23.1" customHeight="1" x14ac:dyDescent="0.15">
      <c r="A13" s="316"/>
      <c r="B13" s="348" t="s">
        <v>91</v>
      </c>
      <c r="C13" s="349"/>
      <c r="D13" s="349"/>
      <c r="E13" s="349"/>
      <c r="F13" s="348" t="s">
        <v>92</v>
      </c>
      <c r="G13" s="349"/>
      <c r="H13" s="349"/>
      <c r="I13" s="349"/>
      <c r="J13" s="348" t="s">
        <v>93</v>
      </c>
      <c r="K13" s="349"/>
      <c r="L13" s="349"/>
      <c r="M13" s="349"/>
    </row>
    <row r="14" spans="1:16" s="30" customFormat="1" ht="23.1" customHeight="1" x14ac:dyDescent="0.15">
      <c r="A14" s="338"/>
      <c r="B14" s="337" t="s">
        <v>94</v>
      </c>
      <c r="C14" s="338"/>
      <c r="D14" s="348" t="s">
        <v>95</v>
      </c>
      <c r="E14" s="352"/>
      <c r="F14" s="337" t="s">
        <v>94</v>
      </c>
      <c r="G14" s="338"/>
      <c r="H14" s="348" t="s">
        <v>95</v>
      </c>
      <c r="I14" s="349"/>
      <c r="J14" s="337" t="s">
        <v>94</v>
      </c>
      <c r="K14" s="338"/>
      <c r="L14" s="348" t="s">
        <v>95</v>
      </c>
      <c r="M14" s="349"/>
    </row>
    <row r="15" spans="1:16" s="52" customFormat="1" ht="27.75" customHeight="1" x14ac:dyDescent="0.15">
      <c r="A15" s="237" t="s">
        <v>293</v>
      </c>
      <c r="B15" s="295">
        <v>311282</v>
      </c>
      <c r="C15" s="296"/>
      <c r="D15" s="296">
        <v>5248538</v>
      </c>
      <c r="E15" s="296"/>
      <c r="F15" s="296">
        <v>3505</v>
      </c>
      <c r="G15" s="296"/>
      <c r="H15" s="296">
        <v>24314</v>
      </c>
      <c r="I15" s="296"/>
      <c r="J15" s="296">
        <v>14343</v>
      </c>
      <c r="K15" s="296"/>
      <c r="L15" s="296">
        <v>785921</v>
      </c>
      <c r="M15" s="296"/>
      <c r="P15" s="55"/>
    </row>
    <row r="16" spans="1:16" s="30" customFormat="1" ht="27.9" customHeight="1" x14ac:dyDescent="0.15">
      <c r="A16" s="237" t="s">
        <v>304</v>
      </c>
      <c r="B16" s="295">
        <v>285329</v>
      </c>
      <c r="C16" s="296"/>
      <c r="D16" s="296">
        <v>5002484</v>
      </c>
      <c r="E16" s="296"/>
      <c r="F16" s="296">
        <v>3156</v>
      </c>
      <c r="G16" s="296"/>
      <c r="H16" s="296">
        <v>26506</v>
      </c>
      <c r="I16" s="296"/>
      <c r="J16" s="296">
        <v>15011</v>
      </c>
      <c r="K16" s="296"/>
      <c r="L16" s="296">
        <v>777388</v>
      </c>
      <c r="M16" s="296"/>
      <c r="P16" s="54"/>
    </row>
    <row r="17" spans="1:23" s="30" customFormat="1" ht="27.9" customHeight="1" x14ac:dyDescent="0.15">
      <c r="A17" s="237" t="s">
        <v>332</v>
      </c>
      <c r="B17" s="295">
        <v>298871</v>
      </c>
      <c r="C17" s="296"/>
      <c r="D17" s="296">
        <v>5289106</v>
      </c>
      <c r="E17" s="296"/>
      <c r="F17" s="296">
        <v>3213</v>
      </c>
      <c r="G17" s="296"/>
      <c r="H17" s="296">
        <v>29102</v>
      </c>
      <c r="I17" s="296"/>
      <c r="J17" s="296">
        <v>15602</v>
      </c>
      <c r="K17" s="296"/>
      <c r="L17" s="296">
        <v>801067</v>
      </c>
      <c r="M17" s="296"/>
      <c r="N17" s="53"/>
      <c r="P17" s="54"/>
    </row>
    <row r="18" spans="1:23" s="30" customFormat="1" ht="27.9" customHeight="1" x14ac:dyDescent="0.15">
      <c r="A18" s="237" t="s">
        <v>366</v>
      </c>
      <c r="B18" s="295">
        <v>299261</v>
      </c>
      <c r="C18" s="296"/>
      <c r="D18" s="296">
        <v>5241254</v>
      </c>
      <c r="E18" s="296"/>
      <c r="F18" s="296">
        <v>3211</v>
      </c>
      <c r="G18" s="296"/>
      <c r="H18" s="296">
        <v>25044</v>
      </c>
      <c r="I18" s="296"/>
      <c r="J18" s="296">
        <v>15265</v>
      </c>
      <c r="K18" s="296"/>
      <c r="L18" s="296">
        <v>784070</v>
      </c>
      <c r="M18" s="296"/>
      <c r="N18" s="53"/>
      <c r="P18" s="54"/>
    </row>
    <row r="19" spans="1:23" s="30" customFormat="1" ht="27.9" customHeight="1" x14ac:dyDescent="0.15">
      <c r="A19" s="238" t="s">
        <v>398</v>
      </c>
      <c r="B19" s="307">
        <v>291940</v>
      </c>
      <c r="C19" s="308"/>
      <c r="D19" s="308">
        <v>6891386</v>
      </c>
      <c r="E19" s="308"/>
      <c r="F19" s="308">
        <v>3105</v>
      </c>
      <c r="G19" s="308"/>
      <c r="H19" s="308">
        <v>32089</v>
      </c>
      <c r="I19" s="308"/>
      <c r="J19" s="308">
        <v>14898</v>
      </c>
      <c r="K19" s="308"/>
      <c r="L19" s="308">
        <v>794467</v>
      </c>
      <c r="M19" s="308"/>
      <c r="P19" s="54"/>
    </row>
    <row r="20" spans="1:23" s="30" customFormat="1" ht="42" customHeight="1" thickBot="1" x14ac:dyDescent="0.2">
      <c r="A20" s="52"/>
      <c r="B20" s="176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P20" s="54"/>
    </row>
    <row r="21" spans="1:23" s="30" customFormat="1" ht="23.1" customHeight="1" x14ac:dyDescent="0.15">
      <c r="A21" s="274" t="s">
        <v>96</v>
      </c>
      <c r="B21" s="342" t="s">
        <v>97</v>
      </c>
      <c r="C21" s="343"/>
      <c r="D21" s="343"/>
      <c r="E21" s="343"/>
      <c r="F21" s="343"/>
      <c r="G21" s="343"/>
      <c r="H21" s="343"/>
      <c r="I21" s="343"/>
      <c r="J21" s="168"/>
      <c r="K21" s="168"/>
      <c r="L21" s="168"/>
      <c r="M21" s="168"/>
    </row>
    <row r="22" spans="1:23" s="30" customFormat="1" ht="23.1" customHeight="1" x14ac:dyDescent="0.15">
      <c r="A22" s="316"/>
      <c r="B22" s="353" t="s">
        <v>98</v>
      </c>
      <c r="C22" s="354"/>
      <c r="D22" s="354"/>
      <c r="E22" s="355"/>
      <c r="F22" s="348" t="s">
        <v>99</v>
      </c>
      <c r="G22" s="349"/>
      <c r="H22" s="349"/>
      <c r="I22" s="349"/>
      <c r="J22" s="316"/>
      <c r="K22" s="316"/>
      <c r="L22" s="316"/>
      <c r="M22" s="316"/>
    </row>
    <row r="23" spans="1:23" s="30" customFormat="1" ht="23.1" customHeight="1" x14ac:dyDescent="0.15">
      <c r="A23" s="338"/>
      <c r="B23" s="337" t="s">
        <v>94</v>
      </c>
      <c r="C23" s="338"/>
      <c r="D23" s="348" t="s">
        <v>100</v>
      </c>
      <c r="E23" s="352"/>
      <c r="F23" s="337" t="s">
        <v>94</v>
      </c>
      <c r="G23" s="338"/>
      <c r="H23" s="348" t="s">
        <v>95</v>
      </c>
      <c r="I23" s="349"/>
      <c r="J23" s="316"/>
      <c r="K23" s="316"/>
      <c r="L23" s="316"/>
      <c r="M23" s="316"/>
    </row>
    <row r="24" spans="1:23" s="52" customFormat="1" ht="27.9" customHeight="1" x14ac:dyDescent="0.15">
      <c r="A24" s="227" t="s">
        <v>293</v>
      </c>
      <c r="B24" s="295">
        <v>41</v>
      </c>
      <c r="C24" s="296"/>
      <c r="D24" s="296">
        <v>17204</v>
      </c>
      <c r="E24" s="296"/>
      <c r="F24" s="296">
        <v>133</v>
      </c>
      <c r="G24" s="296"/>
      <c r="H24" s="296">
        <v>6650</v>
      </c>
      <c r="I24" s="296"/>
      <c r="W24" s="56"/>
    </row>
    <row r="25" spans="1:23" s="30" customFormat="1" ht="27.9" customHeight="1" x14ac:dyDescent="0.15">
      <c r="A25" s="227" t="s">
        <v>304</v>
      </c>
      <c r="B25" s="295">
        <v>42</v>
      </c>
      <c r="C25" s="296"/>
      <c r="D25" s="296">
        <v>17640</v>
      </c>
      <c r="E25" s="296"/>
      <c r="F25" s="296">
        <v>145</v>
      </c>
      <c r="G25" s="296"/>
      <c r="H25" s="296">
        <v>7250</v>
      </c>
      <c r="I25" s="296"/>
      <c r="J25" s="52"/>
      <c r="K25" s="52"/>
      <c r="L25" s="52"/>
      <c r="M25" s="52"/>
    </row>
    <row r="26" spans="1:23" s="30" customFormat="1" ht="27.9" customHeight="1" x14ac:dyDescent="0.15">
      <c r="A26" s="227" t="s">
        <v>332</v>
      </c>
      <c r="B26" s="296">
        <v>30</v>
      </c>
      <c r="C26" s="296"/>
      <c r="D26" s="296">
        <v>12584</v>
      </c>
      <c r="E26" s="296"/>
      <c r="F26" s="296">
        <v>126</v>
      </c>
      <c r="G26" s="296"/>
      <c r="H26" s="296">
        <v>6300</v>
      </c>
      <c r="I26" s="296"/>
      <c r="J26" s="177"/>
      <c r="K26" s="52"/>
      <c r="L26" s="52"/>
      <c r="M26" s="52"/>
    </row>
    <row r="27" spans="1:23" s="30" customFormat="1" ht="27.9" customHeight="1" x14ac:dyDescent="0.15">
      <c r="A27" s="237" t="s">
        <v>366</v>
      </c>
      <c r="B27" s="295">
        <v>38</v>
      </c>
      <c r="C27" s="296"/>
      <c r="D27" s="357">
        <v>15936</v>
      </c>
      <c r="E27" s="296"/>
      <c r="F27" s="296">
        <v>129</v>
      </c>
      <c r="G27" s="296"/>
      <c r="H27" s="296">
        <v>6450</v>
      </c>
      <c r="I27" s="296"/>
      <c r="J27" s="177"/>
      <c r="K27" s="52"/>
      <c r="L27" s="52"/>
      <c r="M27" s="52"/>
    </row>
    <row r="28" spans="1:23" s="30" customFormat="1" ht="27.9" customHeight="1" x14ac:dyDescent="0.15">
      <c r="A28" s="238" t="s">
        <v>398</v>
      </c>
      <c r="B28" s="307">
        <v>38</v>
      </c>
      <c r="C28" s="308"/>
      <c r="D28" s="356">
        <v>18104</v>
      </c>
      <c r="E28" s="308"/>
      <c r="F28" s="308">
        <v>131</v>
      </c>
      <c r="G28" s="308"/>
      <c r="H28" s="308">
        <v>6550</v>
      </c>
      <c r="I28" s="308"/>
      <c r="J28" s="177"/>
      <c r="K28" s="52"/>
      <c r="L28" s="52"/>
      <c r="M28" s="52"/>
    </row>
    <row r="29" spans="1:23" ht="20.25" customHeight="1" x14ac:dyDescent="0.15">
      <c r="A29" s="52"/>
      <c r="B29" s="52"/>
      <c r="C29" s="52"/>
      <c r="D29" s="37" t="s">
        <v>334</v>
      </c>
      <c r="E29" s="37"/>
      <c r="F29" s="37"/>
      <c r="G29" s="37"/>
      <c r="H29" s="52"/>
      <c r="I29" s="52"/>
      <c r="J29" s="52"/>
      <c r="K29" s="52"/>
      <c r="L29" s="52"/>
      <c r="M29" s="52"/>
    </row>
  </sheetData>
  <mergeCells count="114">
    <mergeCell ref="B24:C24"/>
    <mergeCell ref="D24:E24"/>
    <mergeCell ref="F24:G24"/>
    <mergeCell ref="H24:I24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A21:A23"/>
    <mergeCell ref="B21:I21"/>
    <mergeCell ref="B22:E22"/>
    <mergeCell ref="F22:I22"/>
    <mergeCell ref="J22:M22"/>
    <mergeCell ref="B23:C23"/>
    <mergeCell ref="D23:E23"/>
    <mergeCell ref="F23:G23"/>
    <mergeCell ref="H23:I23"/>
    <mergeCell ref="J23:K23"/>
    <mergeCell ref="L23:M23"/>
    <mergeCell ref="B19:C19"/>
    <mergeCell ref="D19:E19"/>
    <mergeCell ref="F19:G19"/>
    <mergeCell ref="H19:I19"/>
    <mergeCell ref="J19:K19"/>
    <mergeCell ref="L19:M19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6:C16"/>
    <mergeCell ref="D16:E16"/>
    <mergeCell ref="F16:G16"/>
    <mergeCell ref="H16:I16"/>
    <mergeCell ref="J16:K16"/>
    <mergeCell ref="L16:M16"/>
    <mergeCell ref="B15:C15"/>
    <mergeCell ref="D15:E15"/>
    <mergeCell ref="F15:G15"/>
    <mergeCell ref="H15:I15"/>
    <mergeCell ref="J15:K15"/>
    <mergeCell ref="L15:M15"/>
    <mergeCell ref="L14:M14"/>
    <mergeCell ref="A12:A14"/>
    <mergeCell ref="B12:M12"/>
    <mergeCell ref="B13:E13"/>
    <mergeCell ref="F13:I13"/>
    <mergeCell ref="J13:M13"/>
    <mergeCell ref="B14:C14"/>
    <mergeCell ref="D14:E14"/>
    <mergeCell ref="F14:G14"/>
    <mergeCell ref="H14:I14"/>
    <mergeCell ref="J14:K14"/>
    <mergeCell ref="B10:C10"/>
    <mergeCell ref="D10:E10"/>
    <mergeCell ref="F10:G10"/>
    <mergeCell ref="H10:I10"/>
    <mergeCell ref="J10:K10"/>
    <mergeCell ref="L10:M10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7:C7"/>
    <mergeCell ref="D7:E7"/>
    <mergeCell ref="F7:G7"/>
    <mergeCell ref="H7:I7"/>
    <mergeCell ref="J7:K7"/>
    <mergeCell ref="L7:M7"/>
    <mergeCell ref="B6:C6"/>
    <mergeCell ref="D6:E6"/>
    <mergeCell ref="F6:G6"/>
    <mergeCell ref="H6:I6"/>
    <mergeCell ref="J6:K6"/>
    <mergeCell ref="L6:M6"/>
    <mergeCell ref="J5:K5"/>
    <mergeCell ref="L5:M5"/>
    <mergeCell ref="A1:B1"/>
    <mergeCell ref="L2:M2"/>
    <mergeCell ref="A3:A5"/>
    <mergeCell ref="B3:C5"/>
    <mergeCell ref="D3:I3"/>
    <mergeCell ref="J3:M3"/>
    <mergeCell ref="D4:E5"/>
    <mergeCell ref="F4:G5"/>
    <mergeCell ref="H4:I5"/>
    <mergeCell ref="J4:M4"/>
  </mergeCells>
  <phoneticPr fontId="2"/>
  <printOptions horizontalCentered="1"/>
  <pageMargins left="0.86614173228346458" right="0.70866141732283472" top="0.78740157480314965" bottom="1.1023622047244095" header="0.51181102362204722" footer="0.47244094488188981"/>
  <pageSetup paperSize="9" scale="97" firstPageNumber="73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BK91"/>
  <sheetViews>
    <sheetView view="pageBreakPreview" zoomScale="110" zoomScaleNormal="90" zoomScaleSheetLayoutView="110" workbookViewId="0">
      <selection activeCell="G10" sqref="G10"/>
    </sheetView>
  </sheetViews>
  <sheetFormatPr defaultColWidth="9.109375" defaultRowHeight="12" x14ac:dyDescent="0.15"/>
  <cols>
    <col min="1" max="72" width="1.6640625" style="59" customWidth="1"/>
    <col min="73" max="16384" width="9.109375" style="59"/>
  </cols>
  <sheetData>
    <row r="1" spans="1:63" ht="15" customHeight="1" x14ac:dyDescent="0.15">
      <c r="A1" s="57" t="s">
        <v>268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</row>
    <row r="2" spans="1:63" ht="18" customHeight="1" x14ac:dyDescent="0.15">
      <c r="A2" s="58"/>
      <c r="B2" s="60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</row>
    <row r="3" spans="1:63" s="61" customFormat="1" ht="16.2" customHeight="1" x14ac:dyDescent="0.15">
      <c r="M3" s="62" t="s">
        <v>101</v>
      </c>
      <c r="AU3" s="61" t="s">
        <v>102</v>
      </c>
    </row>
    <row r="4" spans="1:63" s="61" customFormat="1" ht="1.5" customHeight="1" thickBot="1" x14ac:dyDescent="0.2">
      <c r="M4" s="62"/>
    </row>
    <row r="5" spans="1:63" s="61" customFormat="1" ht="12" customHeight="1" x14ac:dyDescent="0.15">
      <c r="A5" s="364" t="s">
        <v>103</v>
      </c>
      <c r="B5" s="365"/>
      <c r="C5" s="365"/>
      <c r="D5" s="365"/>
      <c r="E5" s="365"/>
      <c r="F5" s="365"/>
      <c r="G5" s="365"/>
      <c r="H5" s="368" t="s">
        <v>104</v>
      </c>
      <c r="I5" s="365"/>
      <c r="J5" s="365"/>
      <c r="K5" s="365"/>
      <c r="L5" s="365"/>
      <c r="M5" s="365"/>
      <c r="N5" s="365"/>
      <c r="O5" s="365"/>
      <c r="P5" s="368" t="s">
        <v>105</v>
      </c>
      <c r="Q5" s="365"/>
      <c r="R5" s="365"/>
      <c r="S5" s="365"/>
      <c r="T5" s="365"/>
      <c r="U5" s="365"/>
      <c r="V5" s="365" t="s">
        <v>106</v>
      </c>
      <c r="W5" s="365"/>
      <c r="X5" s="365"/>
      <c r="Y5" s="365"/>
      <c r="Z5" s="365"/>
      <c r="AA5" s="365"/>
      <c r="AB5" s="365"/>
      <c r="AC5" s="365"/>
      <c r="AD5" s="365"/>
      <c r="AE5" s="365"/>
      <c r="AF5" s="365"/>
      <c r="AG5" s="365"/>
      <c r="AH5" s="365"/>
      <c r="AI5" s="365"/>
      <c r="AJ5" s="365"/>
      <c r="AK5" s="365"/>
      <c r="AL5" s="365"/>
      <c r="AM5" s="365"/>
      <c r="AN5" s="365"/>
      <c r="AO5" s="365"/>
      <c r="AP5" s="365"/>
      <c r="AQ5" s="365"/>
      <c r="AR5" s="365"/>
      <c r="AS5" s="365"/>
      <c r="AT5" s="365"/>
      <c r="AU5" s="365"/>
      <c r="AV5" s="365"/>
      <c r="AW5" s="365"/>
      <c r="AX5" s="365"/>
      <c r="AY5" s="365"/>
      <c r="AZ5" s="365"/>
      <c r="BA5" s="365"/>
      <c r="BB5" s="365"/>
      <c r="BC5" s="369"/>
    </row>
    <row r="6" spans="1:63" s="61" customFormat="1" ht="25.5" customHeight="1" x14ac:dyDescent="0.15">
      <c r="A6" s="366"/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367"/>
      <c r="T6" s="367"/>
      <c r="U6" s="367"/>
      <c r="V6" s="370" t="s">
        <v>107</v>
      </c>
      <c r="W6" s="367"/>
      <c r="X6" s="367"/>
      <c r="Y6" s="367"/>
      <c r="Z6" s="367"/>
      <c r="AA6" s="367"/>
      <c r="AB6" s="367"/>
      <c r="AC6" s="367"/>
      <c r="AD6" s="367"/>
      <c r="AE6" s="367" t="s">
        <v>108</v>
      </c>
      <c r="AF6" s="367"/>
      <c r="AG6" s="367"/>
      <c r="AH6" s="367"/>
      <c r="AI6" s="367"/>
      <c r="AJ6" s="370" t="s">
        <v>109</v>
      </c>
      <c r="AK6" s="367"/>
      <c r="AL6" s="367"/>
      <c r="AM6" s="367"/>
      <c r="AN6" s="367"/>
      <c r="AO6" s="367"/>
      <c r="AP6" s="367"/>
      <c r="AQ6" s="367"/>
      <c r="AR6" s="367"/>
      <c r="AS6" s="367"/>
      <c r="AT6" s="370" t="s">
        <v>110</v>
      </c>
      <c r="AU6" s="367"/>
      <c r="AV6" s="367"/>
      <c r="AW6" s="367"/>
      <c r="AX6" s="367"/>
      <c r="AY6" s="367"/>
      <c r="AZ6" s="367"/>
      <c r="BA6" s="367"/>
      <c r="BB6" s="367"/>
      <c r="BC6" s="371"/>
    </row>
    <row r="7" spans="1:63" s="63" customFormat="1" ht="25.95" customHeight="1" x14ac:dyDescent="0.15">
      <c r="A7" s="361" t="s">
        <v>335</v>
      </c>
      <c r="B7" s="361"/>
      <c r="C7" s="361"/>
      <c r="D7" s="361"/>
      <c r="E7" s="361"/>
      <c r="F7" s="361"/>
      <c r="G7" s="362"/>
      <c r="H7" s="130"/>
      <c r="I7" s="363">
        <v>18353</v>
      </c>
      <c r="J7" s="363"/>
      <c r="K7" s="363"/>
      <c r="L7" s="363"/>
      <c r="M7" s="363"/>
      <c r="N7" s="363"/>
      <c r="O7" s="363"/>
      <c r="P7" s="363">
        <v>26613</v>
      </c>
      <c r="Q7" s="363"/>
      <c r="R7" s="363"/>
      <c r="S7" s="363"/>
      <c r="T7" s="363"/>
      <c r="U7" s="363"/>
      <c r="V7" s="224"/>
      <c r="W7" s="224"/>
      <c r="X7" s="363">
        <v>13110</v>
      </c>
      <c r="Y7" s="363"/>
      <c r="Z7" s="363"/>
      <c r="AA7" s="363"/>
      <c r="AB7" s="363"/>
      <c r="AC7" s="363"/>
      <c r="AD7" s="363"/>
      <c r="AE7" s="363">
        <v>13503</v>
      </c>
      <c r="AF7" s="363"/>
      <c r="AG7" s="363"/>
      <c r="AH7" s="363"/>
      <c r="AI7" s="363"/>
      <c r="AJ7" s="224"/>
      <c r="AK7" s="224"/>
      <c r="AL7" s="363">
        <v>67</v>
      </c>
      <c r="AM7" s="363"/>
      <c r="AN7" s="363"/>
      <c r="AO7" s="363"/>
      <c r="AP7" s="363"/>
      <c r="AQ7" s="363"/>
      <c r="AR7" s="363"/>
      <c r="AS7" s="363"/>
      <c r="AT7" s="217"/>
      <c r="AU7" s="217"/>
      <c r="AV7" s="363">
        <v>125</v>
      </c>
      <c r="AW7" s="363"/>
      <c r="AX7" s="363"/>
      <c r="AY7" s="363"/>
      <c r="AZ7" s="363"/>
      <c r="BA7" s="363"/>
      <c r="BB7" s="363"/>
      <c r="BC7" s="363"/>
    </row>
    <row r="8" spans="1:63" s="63" customFormat="1" ht="25.95" customHeight="1" x14ac:dyDescent="0.15">
      <c r="A8" s="361" t="s">
        <v>367</v>
      </c>
      <c r="B8" s="361"/>
      <c r="C8" s="361"/>
      <c r="D8" s="361"/>
      <c r="E8" s="361"/>
      <c r="F8" s="361"/>
      <c r="G8" s="362"/>
      <c r="H8" s="130"/>
      <c r="I8" s="363">
        <v>18379</v>
      </c>
      <c r="J8" s="363"/>
      <c r="K8" s="363"/>
      <c r="L8" s="363"/>
      <c r="M8" s="363"/>
      <c r="N8" s="363"/>
      <c r="O8" s="363"/>
      <c r="P8" s="363">
        <v>26528</v>
      </c>
      <c r="Q8" s="363"/>
      <c r="R8" s="363"/>
      <c r="S8" s="363"/>
      <c r="T8" s="363"/>
      <c r="U8" s="363"/>
      <c r="V8" s="241"/>
      <c r="W8" s="241"/>
      <c r="X8" s="363">
        <v>12575</v>
      </c>
      <c r="Y8" s="363"/>
      <c r="Z8" s="363"/>
      <c r="AA8" s="363"/>
      <c r="AB8" s="363"/>
      <c r="AC8" s="363"/>
      <c r="AD8" s="363"/>
      <c r="AE8" s="363">
        <v>13953</v>
      </c>
      <c r="AF8" s="363"/>
      <c r="AG8" s="363"/>
      <c r="AH8" s="363"/>
      <c r="AI8" s="363"/>
      <c r="AJ8" s="241"/>
      <c r="AK8" s="241"/>
      <c r="AL8" s="363">
        <v>76</v>
      </c>
      <c r="AM8" s="363"/>
      <c r="AN8" s="363"/>
      <c r="AO8" s="363"/>
      <c r="AP8" s="363"/>
      <c r="AQ8" s="363"/>
      <c r="AR8" s="363"/>
      <c r="AS8" s="363"/>
      <c r="AT8" s="240"/>
      <c r="AU8" s="240"/>
      <c r="AV8" s="363">
        <v>118</v>
      </c>
      <c r="AW8" s="363"/>
      <c r="AX8" s="363"/>
      <c r="AY8" s="363"/>
      <c r="AZ8" s="363"/>
      <c r="BA8" s="363"/>
      <c r="BB8" s="363"/>
      <c r="BC8" s="363"/>
    </row>
    <row r="9" spans="1:63" s="61" customFormat="1" ht="25.95" customHeight="1" x14ac:dyDescent="0.15">
      <c r="A9" s="373" t="s">
        <v>399</v>
      </c>
      <c r="B9" s="373"/>
      <c r="C9" s="373"/>
      <c r="D9" s="373"/>
      <c r="E9" s="373"/>
      <c r="F9" s="373"/>
      <c r="G9" s="374"/>
      <c r="H9" s="143"/>
      <c r="I9" s="372">
        <v>18467</v>
      </c>
      <c r="J9" s="372"/>
      <c r="K9" s="372"/>
      <c r="L9" s="372"/>
      <c r="M9" s="372"/>
      <c r="N9" s="372"/>
      <c r="O9" s="372"/>
      <c r="P9" s="372">
        <v>26597</v>
      </c>
      <c r="Q9" s="372"/>
      <c r="R9" s="372"/>
      <c r="S9" s="372"/>
      <c r="T9" s="372"/>
      <c r="U9" s="372"/>
      <c r="V9" s="261"/>
      <c r="W9" s="261"/>
      <c r="X9" s="372">
        <v>12156</v>
      </c>
      <c r="Y9" s="372"/>
      <c r="Z9" s="372"/>
      <c r="AA9" s="372"/>
      <c r="AB9" s="372"/>
      <c r="AC9" s="372"/>
      <c r="AD9" s="372"/>
      <c r="AE9" s="372">
        <v>14441</v>
      </c>
      <c r="AF9" s="372"/>
      <c r="AG9" s="372"/>
      <c r="AH9" s="372"/>
      <c r="AI9" s="372"/>
      <c r="AJ9" s="261"/>
      <c r="AK9" s="261"/>
      <c r="AL9" s="372">
        <v>78</v>
      </c>
      <c r="AM9" s="372"/>
      <c r="AN9" s="372"/>
      <c r="AO9" s="372"/>
      <c r="AP9" s="372"/>
      <c r="AQ9" s="372"/>
      <c r="AR9" s="372"/>
      <c r="AS9" s="372"/>
      <c r="AT9" s="260"/>
      <c r="AU9" s="260"/>
      <c r="AV9" s="372">
        <v>107</v>
      </c>
      <c r="AW9" s="372"/>
      <c r="AX9" s="372"/>
      <c r="AY9" s="372"/>
      <c r="AZ9" s="372"/>
      <c r="BA9" s="372"/>
      <c r="BB9" s="372"/>
      <c r="BC9" s="372"/>
    </row>
    <row r="10" spans="1:63" s="61" customFormat="1" ht="18" customHeight="1" x14ac:dyDescent="0.15">
      <c r="A10" s="219"/>
      <c r="B10" s="219"/>
      <c r="C10" s="219"/>
      <c r="D10" s="219"/>
      <c r="E10" s="219"/>
      <c r="F10" s="219"/>
      <c r="G10" s="219"/>
      <c r="H10" s="224"/>
      <c r="I10" s="217"/>
      <c r="J10" s="217"/>
      <c r="K10" s="217"/>
      <c r="L10" s="217"/>
      <c r="M10" s="217"/>
      <c r="N10" s="217"/>
      <c r="O10" s="224"/>
      <c r="P10" s="217"/>
      <c r="Q10" s="217"/>
      <c r="R10" s="217"/>
      <c r="S10" s="217"/>
      <c r="T10" s="217"/>
      <c r="U10" s="224"/>
      <c r="V10" s="224"/>
      <c r="W10" s="224"/>
      <c r="X10" s="217"/>
      <c r="Y10" s="217"/>
      <c r="Z10" s="217"/>
      <c r="AA10" s="217"/>
      <c r="AB10" s="217"/>
      <c r="AC10" s="217"/>
      <c r="AD10" s="224"/>
      <c r="AE10" s="217"/>
      <c r="AF10" s="217"/>
      <c r="AG10" s="217"/>
      <c r="AH10" s="217"/>
      <c r="AI10" s="224"/>
      <c r="AJ10" s="224"/>
      <c r="AK10" s="224"/>
      <c r="AL10" s="217"/>
      <c r="AM10" s="217"/>
      <c r="AN10" s="217"/>
      <c r="AO10" s="217"/>
      <c r="AP10" s="217"/>
      <c r="AQ10" s="217"/>
      <c r="AR10" s="224"/>
      <c r="AS10" s="224"/>
      <c r="AT10" s="224"/>
      <c r="AU10" s="224"/>
      <c r="AV10" s="217"/>
      <c r="AW10" s="217"/>
      <c r="AX10" s="217"/>
      <c r="AY10" s="217"/>
      <c r="AZ10" s="217"/>
      <c r="BA10" s="217"/>
      <c r="BB10" s="64"/>
      <c r="BC10" s="64"/>
    </row>
    <row r="11" spans="1:63" ht="18" customHeight="1" x14ac:dyDescent="0.1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</row>
    <row r="12" spans="1:63" s="61" customFormat="1" ht="16.2" customHeight="1" x14ac:dyDescent="0.15">
      <c r="R12" s="62" t="s">
        <v>111</v>
      </c>
      <c r="AX12" s="61" t="s">
        <v>112</v>
      </c>
    </row>
    <row r="13" spans="1:63" s="61" customFormat="1" ht="2.25" customHeight="1" thickBot="1" x14ac:dyDescent="0.2">
      <c r="R13" s="62"/>
    </row>
    <row r="14" spans="1:63" s="61" customFormat="1" ht="19.2" customHeight="1" x14ac:dyDescent="0.15">
      <c r="A14" s="384" t="s">
        <v>113</v>
      </c>
      <c r="B14" s="385"/>
      <c r="C14" s="385"/>
      <c r="D14" s="385"/>
      <c r="E14" s="385"/>
      <c r="F14" s="385"/>
      <c r="G14" s="365" t="s">
        <v>114</v>
      </c>
      <c r="H14" s="386"/>
      <c r="I14" s="386"/>
      <c r="J14" s="386"/>
      <c r="K14" s="386"/>
      <c r="L14" s="386"/>
      <c r="M14" s="386"/>
      <c r="N14" s="386"/>
      <c r="O14" s="358" t="s">
        <v>115</v>
      </c>
      <c r="P14" s="359"/>
      <c r="Q14" s="359"/>
      <c r="R14" s="360"/>
      <c r="S14" s="358" t="s">
        <v>116</v>
      </c>
      <c r="T14" s="359"/>
      <c r="U14" s="359"/>
      <c r="V14" s="360"/>
      <c r="W14" s="358" t="s">
        <v>117</v>
      </c>
      <c r="X14" s="359"/>
      <c r="Y14" s="359"/>
      <c r="Z14" s="359"/>
      <c r="AA14" s="360"/>
      <c r="AB14" s="358" t="s">
        <v>118</v>
      </c>
      <c r="AC14" s="359"/>
      <c r="AD14" s="359"/>
      <c r="AE14" s="359"/>
      <c r="AF14" s="360"/>
      <c r="AG14" s="358" t="s">
        <v>119</v>
      </c>
      <c r="AH14" s="359"/>
      <c r="AI14" s="359"/>
      <c r="AJ14" s="359"/>
      <c r="AK14" s="360"/>
      <c r="AL14" s="358" t="s">
        <v>120</v>
      </c>
      <c r="AM14" s="359"/>
      <c r="AN14" s="359"/>
      <c r="AO14" s="359"/>
      <c r="AP14" s="360"/>
      <c r="AQ14" s="358" t="s">
        <v>121</v>
      </c>
      <c r="AR14" s="359"/>
      <c r="AS14" s="359"/>
      <c r="AT14" s="359"/>
      <c r="AU14" s="360"/>
      <c r="AV14" s="358" t="s">
        <v>122</v>
      </c>
      <c r="AW14" s="359"/>
      <c r="AX14" s="359"/>
      <c r="AY14" s="359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</row>
    <row r="15" spans="1:63" s="64" customFormat="1" ht="25.95" customHeight="1" x14ac:dyDescent="0.15">
      <c r="A15" s="375" t="s">
        <v>335</v>
      </c>
      <c r="B15" s="375" t="s">
        <v>123</v>
      </c>
      <c r="C15" s="375" t="s">
        <v>123</v>
      </c>
      <c r="D15" s="375" t="s">
        <v>123</v>
      </c>
      <c r="E15" s="375" t="s">
        <v>123</v>
      </c>
      <c r="F15" s="376" t="s">
        <v>123</v>
      </c>
      <c r="G15" s="381" t="s">
        <v>124</v>
      </c>
      <c r="H15" s="382"/>
      <c r="I15" s="382"/>
      <c r="J15" s="382"/>
      <c r="K15" s="382"/>
      <c r="L15" s="382"/>
      <c r="M15" s="382"/>
      <c r="N15" s="382"/>
      <c r="O15" s="383">
        <v>495</v>
      </c>
      <c r="P15" s="383"/>
      <c r="Q15" s="383"/>
      <c r="R15" s="383"/>
      <c r="S15" s="383">
        <v>549</v>
      </c>
      <c r="T15" s="383"/>
      <c r="U15" s="383"/>
      <c r="V15" s="383"/>
      <c r="W15" s="383">
        <v>917</v>
      </c>
      <c r="X15" s="383"/>
      <c r="Y15" s="383"/>
      <c r="Z15" s="383"/>
      <c r="AA15" s="383"/>
      <c r="AB15" s="383">
        <v>758</v>
      </c>
      <c r="AC15" s="383"/>
      <c r="AD15" s="383"/>
      <c r="AE15" s="383"/>
      <c r="AF15" s="383"/>
      <c r="AG15" s="383">
        <v>665</v>
      </c>
      <c r="AH15" s="383"/>
      <c r="AI15" s="383"/>
      <c r="AJ15" s="383"/>
      <c r="AK15" s="383"/>
      <c r="AL15" s="383">
        <v>678</v>
      </c>
      <c r="AM15" s="383"/>
      <c r="AN15" s="383"/>
      <c r="AO15" s="383"/>
      <c r="AP15" s="383"/>
      <c r="AQ15" s="383">
        <v>350</v>
      </c>
      <c r="AR15" s="383"/>
      <c r="AS15" s="383"/>
      <c r="AT15" s="383"/>
      <c r="AU15" s="383"/>
      <c r="AV15" s="383">
        <v>4412</v>
      </c>
      <c r="AW15" s="383"/>
      <c r="AX15" s="383"/>
      <c r="AY15" s="383"/>
    </row>
    <row r="16" spans="1:63" s="64" customFormat="1" ht="25.95" customHeight="1" x14ac:dyDescent="0.15">
      <c r="A16" s="377"/>
      <c r="B16" s="377"/>
      <c r="C16" s="377"/>
      <c r="D16" s="377"/>
      <c r="E16" s="377"/>
      <c r="F16" s="378"/>
      <c r="G16" s="391" t="s">
        <v>125</v>
      </c>
      <c r="H16" s="392"/>
      <c r="I16" s="392"/>
      <c r="J16" s="392"/>
      <c r="K16" s="392"/>
      <c r="L16" s="392"/>
      <c r="M16" s="392"/>
      <c r="N16" s="392"/>
      <c r="O16" s="387">
        <v>6</v>
      </c>
      <c r="P16" s="387"/>
      <c r="Q16" s="387"/>
      <c r="R16" s="387"/>
      <c r="S16" s="387">
        <v>17</v>
      </c>
      <c r="T16" s="387"/>
      <c r="U16" s="387"/>
      <c r="V16" s="387"/>
      <c r="W16" s="387">
        <v>26</v>
      </c>
      <c r="X16" s="387"/>
      <c r="Y16" s="387"/>
      <c r="Z16" s="387"/>
      <c r="AA16" s="387"/>
      <c r="AB16" s="387">
        <v>18</v>
      </c>
      <c r="AC16" s="387"/>
      <c r="AD16" s="387"/>
      <c r="AE16" s="387"/>
      <c r="AF16" s="387"/>
      <c r="AG16" s="387">
        <v>10</v>
      </c>
      <c r="AH16" s="387"/>
      <c r="AI16" s="387"/>
      <c r="AJ16" s="387"/>
      <c r="AK16" s="387"/>
      <c r="AL16" s="387">
        <v>14</v>
      </c>
      <c r="AM16" s="387"/>
      <c r="AN16" s="387"/>
      <c r="AO16" s="387"/>
      <c r="AP16" s="387"/>
      <c r="AQ16" s="387">
        <v>12</v>
      </c>
      <c r="AR16" s="387"/>
      <c r="AS16" s="387"/>
      <c r="AT16" s="387"/>
      <c r="AU16" s="387"/>
      <c r="AV16" s="387">
        <v>103</v>
      </c>
      <c r="AW16" s="387"/>
      <c r="AX16" s="387"/>
      <c r="AY16" s="387"/>
    </row>
    <row r="17" spans="1:55" s="64" customFormat="1" ht="25.95" customHeight="1" x14ac:dyDescent="0.15">
      <c r="A17" s="379"/>
      <c r="B17" s="379"/>
      <c r="C17" s="379"/>
      <c r="D17" s="379"/>
      <c r="E17" s="379"/>
      <c r="F17" s="380"/>
      <c r="G17" s="388" t="s">
        <v>126</v>
      </c>
      <c r="H17" s="389"/>
      <c r="I17" s="389"/>
      <c r="J17" s="389"/>
      <c r="K17" s="389"/>
      <c r="L17" s="389"/>
      <c r="M17" s="389"/>
      <c r="N17" s="389"/>
      <c r="O17" s="390">
        <v>501</v>
      </c>
      <c r="P17" s="390"/>
      <c r="Q17" s="390"/>
      <c r="R17" s="390"/>
      <c r="S17" s="390">
        <v>566</v>
      </c>
      <c r="T17" s="390"/>
      <c r="U17" s="390"/>
      <c r="V17" s="390"/>
      <c r="W17" s="390">
        <v>943</v>
      </c>
      <c r="X17" s="390"/>
      <c r="Y17" s="390"/>
      <c r="Z17" s="390"/>
      <c r="AA17" s="390"/>
      <c r="AB17" s="390">
        <v>776</v>
      </c>
      <c r="AC17" s="390"/>
      <c r="AD17" s="390"/>
      <c r="AE17" s="390"/>
      <c r="AF17" s="390"/>
      <c r="AG17" s="390">
        <v>675</v>
      </c>
      <c r="AH17" s="390"/>
      <c r="AI17" s="390"/>
      <c r="AJ17" s="390"/>
      <c r="AK17" s="390"/>
      <c r="AL17" s="390">
        <v>692</v>
      </c>
      <c r="AM17" s="390"/>
      <c r="AN17" s="390"/>
      <c r="AO17" s="390"/>
      <c r="AP17" s="390"/>
      <c r="AQ17" s="390">
        <v>362</v>
      </c>
      <c r="AR17" s="390"/>
      <c r="AS17" s="390"/>
      <c r="AT17" s="390"/>
      <c r="AU17" s="390"/>
      <c r="AV17" s="390">
        <v>4515</v>
      </c>
      <c r="AW17" s="390"/>
      <c r="AX17" s="390"/>
      <c r="AY17" s="390"/>
    </row>
    <row r="18" spans="1:55" s="64" customFormat="1" ht="25.95" customHeight="1" x14ac:dyDescent="0.15">
      <c r="A18" s="375" t="s">
        <v>367</v>
      </c>
      <c r="B18" s="375" t="s">
        <v>123</v>
      </c>
      <c r="C18" s="375" t="s">
        <v>123</v>
      </c>
      <c r="D18" s="375" t="s">
        <v>123</v>
      </c>
      <c r="E18" s="375" t="s">
        <v>123</v>
      </c>
      <c r="F18" s="376" t="s">
        <v>123</v>
      </c>
      <c r="G18" s="381" t="s">
        <v>124</v>
      </c>
      <c r="H18" s="382"/>
      <c r="I18" s="382"/>
      <c r="J18" s="382"/>
      <c r="K18" s="382"/>
      <c r="L18" s="382"/>
      <c r="M18" s="382"/>
      <c r="N18" s="382"/>
      <c r="O18" s="383">
        <v>539</v>
      </c>
      <c r="P18" s="383"/>
      <c r="Q18" s="383"/>
      <c r="R18" s="383"/>
      <c r="S18" s="383">
        <v>569</v>
      </c>
      <c r="T18" s="383"/>
      <c r="U18" s="383"/>
      <c r="V18" s="383"/>
      <c r="W18" s="383">
        <v>934</v>
      </c>
      <c r="X18" s="383"/>
      <c r="Y18" s="383"/>
      <c r="Z18" s="383"/>
      <c r="AA18" s="383"/>
      <c r="AB18" s="383">
        <v>718</v>
      </c>
      <c r="AC18" s="383"/>
      <c r="AD18" s="383"/>
      <c r="AE18" s="383"/>
      <c r="AF18" s="383"/>
      <c r="AG18" s="383">
        <v>696</v>
      </c>
      <c r="AH18" s="383"/>
      <c r="AI18" s="383"/>
      <c r="AJ18" s="383"/>
      <c r="AK18" s="383"/>
      <c r="AL18" s="383">
        <v>635</v>
      </c>
      <c r="AM18" s="383"/>
      <c r="AN18" s="383"/>
      <c r="AO18" s="383"/>
      <c r="AP18" s="383"/>
      <c r="AQ18" s="383">
        <v>334</v>
      </c>
      <c r="AR18" s="383"/>
      <c r="AS18" s="383"/>
      <c r="AT18" s="383"/>
      <c r="AU18" s="383"/>
      <c r="AV18" s="383">
        <v>4425</v>
      </c>
      <c r="AW18" s="383"/>
      <c r="AX18" s="383"/>
      <c r="AY18" s="383"/>
    </row>
    <row r="19" spans="1:55" s="64" customFormat="1" ht="25.95" customHeight="1" x14ac:dyDescent="0.15">
      <c r="A19" s="377"/>
      <c r="B19" s="377"/>
      <c r="C19" s="377"/>
      <c r="D19" s="377"/>
      <c r="E19" s="377"/>
      <c r="F19" s="378"/>
      <c r="G19" s="391" t="s">
        <v>125</v>
      </c>
      <c r="H19" s="392"/>
      <c r="I19" s="392"/>
      <c r="J19" s="392"/>
      <c r="K19" s="392"/>
      <c r="L19" s="392"/>
      <c r="M19" s="392"/>
      <c r="N19" s="392"/>
      <c r="O19" s="387">
        <v>5</v>
      </c>
      <c r="P19" s="387"/>
      <c r="Q19" s="387"/>
      <c r="R19" s="387"/>
      <c r="S19" s="387">
        <v>19</v>
      </c>
      <c r="T19" s="387"/>
      <c r="U19" s="387"/>
      <c r="V19" s="387"/>
      <c r="W19" s="387">
        <v>23</v>
      </c>
      <c r="X19" s="387"/>
      <c r="Y19" s="387"/>
      <c r="Z19" s="387"/>
      <c r="AA19" s="387"/>
      <c r="AB19" s="387">
        <v>23</v>
      </c>
      <c r="AC19" s="387"/>
      <c r="AD19" s="387"/>
      <c r="AE19" s="387"/>
      <c r="AF19" s="387"/>
      <c r="AG19" s="387">
        <v>12</v>
      </c>
      <c r="AH19" s="387"/>
      <c r="AI19" s="387"/>
      <c r="AJ19" s="387"/>
      <c r="AK19" s="387"/>
      <c r="AL19" s="387">
        <v>12</v>
      </c>
      <c r="AM19" s="387"/>
      <c r="AN19" s="387"/>
      <c r="AO19" s="387"/>
      <c r="AP19" s="387"/>
      <c r="AQ19" s="387">
        <v>12</v>
      </c>
      <c r="AR19" s="387"/>
      <c r="AS19" s="387"/>
      <c r="AT19" s="387"/>
      <c r="AU19" s="387"/>
      <c r="AV19" s="387">
        <v>106</v>
      </c>
      <c r="AW19" s="387"/>
      <c r="AX19" s="387"/>
      <c r="AY19" s="387"/>
    </row>
    <row r="20" spans="1:55" s="64" customFormat="1" ht="25.95" customHeight="1" x14ac:dyDescent="0.15">
      <c r="A20" s="379"/>
      <c r="B20" s="379"/>
      <c r="C20" s="379"/>
      <c r="D20" s="379"/>
      <c r="E20" s="379"/>
      <c r="F20" s="380"/>
      <c r="G20" s="388" t="s">
        <v>126</v>
      </c>
      <c r="H20" s="389"/>
      <c r="I20" s="389"/>
      <c r="J20" s="389"/>
      <c r="K20" s="389"/>
      <c r="L20" s="389"/>
      <c r="M20" s="389"/>
      <c r="N20" s="389"/>
      <c r="O20" s="390">
        <v>544</v>
      </c>
      <c r="P20" s="390"/>
      <c r="Q20" s="390"/>
      <c r="R20" s="390"/>
      <c r="S20" s="390">
        <v>588</v>
      </c>
      <c r="T20" s="390"/>
      <c r="U20" s="390"/>
      <c r="V20" s="390"/>
      <c r="W20" s="390">
        <v>957</v>
      </c>
      <c r="X20" s="390"/>
      <c r="Y20" s="390"/>
      <c r="Z20" s="390"/>
      <c r="AA20" s="390"/>
      <c r="AB20" s="390">
        <v>741</v>
      </c>
      <c r="AC20" s="390"/>
      <c r="AD20" s="390"/>
      <c r="AE20" s="390"/>
      <c r="AF20" s="390"/>
      <c r="AG20" s="390">
        <v>708</v>
      </c>
      <c r="AH20" s="390"/>
      <c r="AI20" s="390"/>
      <c r="AJ20" s="390"/>
      <c r="AK20" s="390"/>
      <c r="AL20" s="390">
        <v>647</v>
      </c>
      <c r="AM20" s="390"/>
      <c r="AN20" s="390"/>
      <c r="AO20" s="390"/>
      <c r="AP20" s="390"/>
      <c r="AQ20" s="390">
        <v>346</v>
      </c>
      <c r="AR20" s="390"/>
      <c r="AS20" s="390"/>
      <c r="AT20" s="390"/>
      <c r="AU20" s="390"/>
      <c r="AV20" s="390">
        <v>4531</v>
      </c>
      <c r="AW20" s="390"/>
      <c r="AX20" s="390"/>
      <c r="AY20" s="390"/>
    </row>
    <row r="21" spans="1:55" s="64" customFormat="1" ht="25.95" customHeight="1" x14ac:dyDescent="0.15">
      <c r="A21" s="375" t="s">
        <v>399</v>
      </c>
      <c r="B21" s="375" t="s">
        <v>123</v>
      </c>
      <c r="C21" s="375" t="s">
        <v>123</v>
      </c>
      <c r="D21" s="375" t="s">
        <v>123</v>
      </c>
      <c r="E21" s="375" t="s">
        <v>123</v>
      </c>
      <c r="F21" s="376" t="s">
        <v>123</v>
      </c>
      <c r="G21" s="391" t="s">
        <v>124</v>
      </c>
      <c r="H21" s="392"/>
      <c r="I21" s="392"/>
      <c r="J21" s="392"/>
      <c r="K21" s="392"/>
      <c r="L21" s="392"/>
      <c r="M21" s="392"/>
      <c r="N21" s="392"/>
      <c r="O21" s="393">
        <v>628</v>
      </c>
      <c r="P21" s="393"/>
      <c r="Q21" s="393"/>
      <c r="R21" s="393"/>
      <c r="S21" s="387">
        <v>710</v>
      </c>
      <c r="T21" s="387"/>
      <c r="U21" s="387"/>
      <c r="V21" s="387"/>
      <c r="W21" s="387">
        <v>920</v>
      </c>
      <c r="X21" s="387"/>
      <c r="Y21" s="387"/>
      <c r="Z21" s="387"/>
      <c r="AA21" s="387"/>
      <c r="AB21" s="387">
        <v>788</v>
      </c>
      <c r="AC21" s="387"/>
      <c r="AD21" s="387"/>
      <c r="AE21" s="387"/>
      <c r="AF21" s="387"/>
      <c r="AG21" s="387">
        <v>646</v>
      </c>
      <c r="AH21" s="387"/>
      <c r="AI21" s="387"/>
      <c r="AJ21" s="387"/>
      <c r="AK21" s="387"/>
      <c r="AL21" s="387">
        <v>595</v>
      </c>
      <c r="AM21" s="387"/>
      <c r="AN21" s="387"/>
      <c r="AO21" s="387"/>
      <c r="AP21" s="387"/>
      <c r="AQ21" s="387">
        <v>314</v>
      </c>
      <c r="AR21" s="387"/>
      <c r="AS21" s="387"/>
      <c r="AT21" s="387"/>
      <c r="AU21" s="387"/>
      <c r="AV21" s="387">
        <f>SUM(O21:AU21)</f>
        <v>4601</v>
      </c>
      <c r="AW21" s="387"/>
      <c r="AX21" s="387"/>
      <c r="AY21" s="387"/>
    </row>
    <row r="22" spans="1:55" s="64" customFormat="1" ht="25.95" customHeight="1" x14ac:dyDescent="0.15">
      <c r="A22" s="377"/>
      <c r="B22" s="377"/>
      <c r="C22" s="377"/>
      <c r="D22" s="377"/>
      <c r="E22" s="377"/>
      <c r="F22" s="378"/>
      <c r="G22" s="391" t="s">
        <v>125</v>
      </c>
      <c r="H22" s="392"/>
      <c r="I22" s="392"/>
      <c r="J22" s="392"/>
      <c r="K22" s="392"/>
      <c r="L22" s="392"/>
      <c r="M22" s="392"/>
      <c r="N22" s="392"/>
      <c r="O22" s="387">
        <v>6</v>
      </c>
      <c r="P22" s="387"/>
      <c r="Q22" s="387"/>
      <c r="R22" s="387"/>
      <c r="S22" s="387">
        <v>23</v>
      </c>
      <c r="T22" s="387"/>
      <c r="U22" s="387"/>
      <c r="V22" s="387"/>
      <c r="W22" s="387">
        <v>21</v>
      </c>
      <c r="X22" s="387"/>
      <c r="Y22" s="387"/>
      <c r="Z22" s="387"/>
      <c r="AA22" s="387"/>
      <c r="AB22" s="387">
        <v>21</v>
      </c>
      <c r="AC22" s="387"/>
      <c r="AD22" s="387"/>
      <c r="AE22" s="387"/>
      <c r="AF22" s="387"/>
      <c r="AG22" s="387">
        <v>15</v>
      </c>
      <c r="AH22" s="387"/>
      <c r="AI22" s="387"/>
      <c r="AJ22" s="387"/>
      <c r="AK22" s="387"/>
      <c r="AL22" s="387">
        <v>20</v>
      </c>
      <c r="AM22" s="387"/>
      <c r="AN22" s="387"/>
      <c r="AO22" s="387"/>
      <c r="AP22" s="387"/>
      <c r="AQ22" s="387">
        <v>11</v>
      </c>
      <c r="AR22" s="387"/>
      <c r="AS22" s="387"/>
      <c r="AT22" s="387"/>
      <c r="AU22" s="387"/>
      <c r="AV22" s="387">
        <f>SUM(O22:AU22)</f>
        <v>117</v>
      </c>
      <c r="AW22" s="387"/>
      <c r="AX22" s="387"/>
      <c r="AY22" s="387"/>
    </row>
    <row r="23" spans="1:55" s="64" customFormat="1" ht="25.95" customHeight="1" x14ac:dyDescent="0.15">
      <c r="A23" s="402"/>
      <c r="B23" s="402"/>
      <c r="C23" s="402"/>
      <c r="D23" s="402"/>
      <c r="E23" s="402"/>
      <c r="F23" s="403"/>
      <c r="G23" s="400" t="s">
        <v>126</v>
      </c>
      <c r="H23" s="401"/>
      <c r="I23" s="401"/>
      <c r="J23" s="401"/>
      <c r="K23" s="401"/>
      <c r="L23" s="401"/>
      <c r="M23" s="401"/>
      <c r="N23" s="401"/>
      <c r="O23" s="398">
        <f>SUM(O21:O22)</f>
        <v>634</v>
      </c>
      <c r="P23" s="398"/>
      <c r="Q23" s="398"/>
      <c r="R23" s="398"/>
      <c r="S23" s="398">
        <f>SUM(S21:S22)</f>
        <v>733</v>
      </c>
      <c r="T23" s="398"/>
      <c r="U23" s="398"/>
      <c r="V23" s="398"/>
      <c r="W23" s="398">
        <f>SUM(W21:W22)</f>
        <v>941</v>
      </c>
      <c r="X23" s="398"/>
      <c r="Y23" s="398"/>
      <c r="Z23" s="398"/>
      <c r="AA23" s="398"/>
      <c r="AB23" s="398">
        <f t="shared" ref="AB23" si="0">SUM(AB21:AB22)</f>
        <v>809</v>
      </c>
      <c r="AC23" s="398"/>
      <c r="AD23" s="398"/>
      <c r="AE23" s="398"/>
      <c r="AF23" s="398"/>
      <c r="AG23" s="398">
        <f t="shared" ref="AG23" si="1">SUM(AG21:AG22)</f>
        <v>661</v>
      </c>
      <c r="AH23" s="398"/>
      <c r="AI23" s="398"/>
      <c r="AJ23" s="398"/>
      <c r="AK23" s="398"/>
      <c r="AL23" s="398">
        <f t="shared" ref="AL23" si="2">SUM(AL21:AL22)</f>
        <v>615</v>
      </c>
      <c r="AM23" s="398"/>
      <c r="AN23" s="398"/>
      <c r="AO23" s="398"/>
      <c r="AP23" s="398"/>
      <c r="AQ23" s="398">
        <f t="shared" ref="AQ23" si="3">SUM(AQ21:AQ22)</f>
        <v>325</v>
      </c>
      <c r="AR23" s="398"/>
      <c r="AS23" s="398"/>
      <c r="AT23" s="398"/>
      <c r="AU23" s="398"/>
      <c r="AV23" s="398">
        <f>SUM(O23:AU23)</f>
        <v>4718</v>
      </c>
      <c r="AW23" s="398"/>
      <c r="AX23" s="398"/>
      <c r="AY23" s="398"/>
    </row>
    <row r="24" spans="1:55" s="61" customFormat="1" ht="18" customHeight="1" x14ac:dyDescent="0.15"/>
    <row r="25" spans="1:55" ht="18" customHeight="1" x14ac:dyDescent="0.15">
      <c r="A25" s="58"/>
      <c r="B25" s="58"/>
      <c r="C25" s="58"/>
      <c r="D25" s="58"/>
      <c r="E25" s="58"/>
      <c r="F25" s="65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</row>
    <row r="26" spans="1:55" s="61" customFormat="1" ht="16.2" customHeight="1" x14ac:dyDescent="0.15">
      <c r="S26" s="62" t="s">
        <v>127</v>
      </c>
      <c r="AX26" s="61" t="s">
        <v>128</v>
      </c>
    </row>
    <row r="27" spans="1:55" s="61" customFormat="1" ht="1.5" customHeight="1" thickBot="1" x14ac:dyDescent="0.2">
      <c r="S27" s="62"/>
    </row>
    <row r="28" spans="1:55" s="61" customFormat="1" ht="19.2" customHeight="1" x14ac:dyDescent="0.15">
      <c r="A28" s="364" t="s">
        <v>129</v>
      </c>
      <c r="B28" s="386"/>
      <c r="C28" s="386"/>
      <c r="D28" s="386"/>
      <c r="E28" s="386"/>
      <c r="F28" s="386"/>
      <c r="G28" s="386"/>
      <c r="H28" s="365" t="s">
        <v>130</v>
      </c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65" t="s">
        <v>131</v>
      </c>
      <c r="Y28" s="386"/>
      <c r="Z28" s="386"/>
      <c r="AA28" s="386"/>
      <c r="AB28" s="386"/>
      <c r="AC28" s="386"/>
      <c r="AD28" s="386"/>
      <c r="AE28" s="386"/>
      <c r="AF28" s="386"/>
      <c r="AG28" s="386"/>
      <c r="AH28" s="386"/>
      <c r="AI28" s="386"/>
      <c r="AJ28" s="386"/>
      <c r="AK28" s="386"/>
      <c r="AL28" s="386"/>
      <c r="AM28" s="386"/>
      <c r="AN28" s="365" t="s">
        <v>132</v>
      </c>
      <c r="AO28" s="386"/>
      <c r="AP28" s="386"/>
      <c r="AQ28" s="386"/>
      <c r="AR28" s="386"/>
      <c r="AS28" s="386"/>
      <c r="AT28" s="386"/>
      <c r="AU28" s="386"/>
      <c r="AV28" s="386"/>
      <c r="AW28" s="386"/>
      <c r="AX28" s="386"/>
      <c r="AY28" s="386"/>
      <c r="AZ28" s="386"/>
      <c r="BA28" s="386"/>
      <c r="BB28" s="386"/>
      <c r="BC28" s="399"/>
    </row>
    <row r="29" spans="1:55" s="61" customFormat="1" ht="25.95" customHeight="1" x14ac:dyDescent="0.15">
      <c r="A29" s="392" t="s">
        <v>335</v>
      </c>
      <c r="B29" s="394"/>
      <c r="C29" s="394"/>
      <c r="D29" s="394"/>
      <c r="E29" s="394"/>
      <c r="F29" s="394"/>
      <c r="G29" s="395"/>
      <c r="H29" s="131"/>
      <c r="I29" s="64"/>
      <c r="J29" s="396">
        <v>1729553220</v>
      </c>
      <c r="K29" s="396"/>
      <c r="L29" s="396"/>
      <c r="M29" s="396"/>
      <c r="N29" s="396"/>
      <c r="O29" s="396"/>
      <c r="P29" s="396"/>
      <c r="Q29" s="396"/>
      <c r="R29" s="396"/>
      <c r="S29" s="396"/>
      <c r="T29" s="396"/>
      <c r="U29" s="396"/>
      <c r="V29" s="396"/>
      <c r="W29" s="396"/>
      <c r="X29" s="224"/>
      <c r="Y29" s="224"/>
      <c r="Z29" s="396">
        <v>1685109090</v>
      </c>
      <c r="AA29" s="396"/>
      <c r="AB29" s="396"/>
      <c r="AC29" s="396"/>
      <c r="AD29" s="396"/>
      <c r="AE29" s="396"/>
      <c r="AF29" s="396"/>
      <c r="AG29" s="396"/>
      <c r="AH29" s="396"/>
      <c r="AI29" s="396"/>
      <c r="AJ29" s="396"/>
      <c r="AK29" s="396"/>
      <c r="AL29" s="396"/>
      <c r="AM29" s="396"/>
      <c r="AN29" s="224"/>
      <c r="AO29" s="224"/>
      <c r="AP29" s="397">
        <v>97.4</v>
      </c>
      <c r="AQ29" s="397"/>
      <c r="AR29" s="397"/>
      <c r="AS29" s="397"/>
      <c r="AT29" s="397"/>
      <c r="AU29" s="397"/>
      <c r="AV29" s="397"/>
      <c r="AW29" s="397"/>
      <c r="AX29" s="397"/>
      <c r="AY29" s="397"/>
      <c r="AZ29" s="397"/>
      <c r="BA29" s="397"/>
      <c r="BB29" s="397"/>
      <c r="BC29" s="397"/>
    </row>
    <row r="30" spans="1:55" s="61" customFormat="1" ht="25.95" customHeight="1" x14ac:dyDescent="0.15">
      <c r="A30" s="392" t="s">
        <v>367</v>
      </c>
      <c r="B30" s="394"/>
      <c r="C30" s="394"/>
      <c r="D30" s="394"/>
      <c r="E30" s="394"/>
      <c r="F30" s="394"/>
      <c r="G30" s="395"/>
      <c r="H30" s="131"/>
      <c r="I30" s="64"/>
      <c r="J30" s="396">
        <v>1741076810</v>
      </c>
      <c r="K30" s="396"/>
      <c r="L30" s="396"/>
      <c r="M30" s="396"/>
      <c r="N30" s="396"/>
      <c r="O30" s="396"/>
      <c r="P30" s="396"/>
      <c r="Q30" s="396"/>
      <c r="R30" s="396"/>
      <c r="S30" s="396"/>
      <c r="T30" s="396"/>
      <c r="U30" s="396"/>
      <c r="V30" s="396"/>
      <c r="W30" s="396"/>
      <c r="X30" s="241"/>
      <c r="Y30" s="241"/>
      <c r="Z30" s="396">
        <v>1702557475</v>
      </c>
      <c r="AA30" s="396"/>
      <c r="AB30" s="396"/>
      <c r="AC30" s="396"/>
      <c r="AD30" s="396"/>
      <c r="AE30" s="396"/>
      <c r="AF30" s="396"/>
      <c r="AG30" s="396"/>
      <c r="AH30" s="396"/>
      <c r="AI30" s="396"/>
      <c r="AJ30" s="396"/>
      <c r="AK30" s="396"/>
      <c r="AL30" s="396"/>
      <c r="AM30" s="396"/>
      <c r="AN30" s="241"/>
      <c r="AO30" s="241"/>
      <c r="AP30" s="397">
        <v>97.79</v>
      </c>
      <c r="AQ30" s="397"/>
      <c r="AR30" s="397"/>
      <c r="AS30" s="397"/>
      <c r="AT30" s="397"/>
      <c r="AU30" s="397"/>
      <c r="AV30" s="397"/>
      <c r="AW30" s="397"/>
      <c r="AX30" s="397"/>
      <c r="AY30" s="397"/>
      <c r="AZ30" s="397"/>
      <c r="BA30" s="397"/>
      <c r="BB30" s="397"/>
      <c r="BC30" s="397"/>
    </row>
    <row r="31" spans="1:55" s="61" customFormat="1" ht="25.95" customHeight="1" x14ac:dyDescent="0.15">
      <c r="A31" s="401" t="s">
        <v>399</v>
      </c>
      <c r="B31" s="404"/>
      <c r="C31" s="404"/>
      <c r="D31" s="404"/>
      <c r="E31" s="404"/>
      <c r="F31" s="404"/>
      <c r="G31" s="405"/>
      <c r="H31" s="143"/>
      <c r="I31" s="261"/>
      <c r="J31" s="406">
        <v>1733496020</v>
      </c>
      <c r="K31" s="406"/>
      <c r="L31" s="406"/>
      <c r="M31" s="406"/>
      <c r="N31" s="406"/>
      <c r="O31" s="406"/>
      <c r="P31" s="406"/>
      <c r="Q31" s="406"/>
      <c r="R31" s="406"/>
      <c r="S31" s="406"/>
      <c r="T31" s="406"/>
      <c r="U31" s="406"/>
      <c r="V31" s="406"/>
      <c r="W31" s="406"/>
      <c r="X31" s="261"/>
      <c r="Y31" s="261"/>
      <c r="Z31" s="406">
        <v>1697801550</v>
      </c>
      <c r="AA31" s="406"/>
      <c r="AB31" s="406"/>
      <c r="AC31" s="406"/>
      <c r="AD31" s="406"/>
      <c r="AE31" s="406"/>
      <c r="AF31" s="406"/>
      <c r="AG31" s="406"/>
      <c r="AH31" s="406"/>
      <c r="AI31" s="406"/>
      <c r="AJ31" s="406"/>
      <c r="AK31" s="406"/>
      <c r="AL31" s="406"/>
      <c r="AM31" s="406"/>
      <c r="AN31" s="261"/>
      <c r="AO31" s="261"/>
      <c r="AP31" s="407">
        <v>97.9</v>
      </c>
      <c r="AQ31" s="407"/>
      <c r="AR31" s="407"/>
      <c r="AS31" s="407"/>
      <c r="AT31" s="407"/>
      <c r="AU31" s="407"/>
      <c r="AV31" s="407"/>
      <c r="AW31" s="407"/>
      <c r="AX31" s="407"/>
      <c r="AY31" s="407"/>
      <c r="AZ31" s="407"/>
      <c r="BA31" s="407"/>
      <c r="BB31" s="407"/>
      <c r="BC31" s="407"/>
    </row>
    <row r="32" spans="1:55" s="61" customFormat="1" ht="18" customHeight="1" x14ac:dyDescent="0.15">
      <c r="A32" s="220"/>
      <c r="B32" s="223"/>
      <c r="C32" s="223"/>
      <c r="D32" s="223"/>
      <c r="E32" s="223"/>
      <c r="F32" s="223"/>
      <c r="G32" s="223"/>
      <c r="H32" s="64"/>
      <c r="I32" s="64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24"/>
      <c r="W32" s="224"/>
      <c r="X32" s="224"/>
      <c r="Y32" s="224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24"/>
      <c r="AM32" s="224"/>
      <c r="AN32" s="224"/>
      <c r="AO32" s="224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4"/>
      <c r="BC32" s="64"/>
    </row>
    <row r="33" spans="1:55" s="61" customFormat="1" ht="18" customHeight="1" x14ac:dyDescent="0.15">
      <c r="A33" s="220"/>
      <c r="B33" s="223"/>
      <c r="C33" s="223"/>
      <c r="D33" s="223"/>
      <c r="E33" s="223"/>
      <c r="F33" s="223"/>
      <c r="G33" s="223"/>
      <c r="H33" s="64"/>
      <c r="I33" s="64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24"/>
      <c r="W33" s="224"/>
      <c r="X33" s="224"/>
      <c r="Y33" s="224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24"/>
      <c r="AM33" s="224"/>
      <c r="AN33" s="224"/>
      <c r="AO33" s="224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4"/>
      <c r="BC33" s="64"/>
    </row>
    <row r="34" spans="1:55" s="61" customFormat="1" ht="18" customHeight="1" x14ac:dyDescent="0.15">
      <c r="A34" s="220"/>
      <c r="B34" s="223"/>
      <c r="C34" s="223"/>
      <c r="D34" s="223"/>
      <c r="E34" s="223"/>
      <c r="F34" s="223"/>
      <c r="G34" s="223"/>
      <c r="H34" s="64"/>
      <c r="I34" s="64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24"/>
      <c r="W34" s="224"/>
      <c r="X34" s="224"/>
      <c r="Y34" s="224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24"/>
      <c r="AM34" s="224"/>
      <c r="AN34" s="224"/>
      <c r="AO34" s="224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4"/>
      <c r="BC34" s="64"/>
    </row>
    <row r="35" spans="1:55" s="61" customFormat="1" ht="18" customHeight="1" x14ac:dyDescent="0.15">
      <c r="A35" s="220"/>
      <c r="B35" s="223"/>
      <c r="C35" s="223"/>
      <c r="D35" s="223"/>
      <c r="E35" s="223"/>
      <c r="F35" s="223"/>
      <c r="G35" s="223"/>
      <c r="H35" s="64"/>
      <c r="I35" s="64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24"/>
      <c r="W35" s="224"/>
      <c r="X35" s="224"/>
      <c r="Y35" s="224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24"/>
      <c r="AM35" s="224"/>
      <c r="AN35" s="224"/>
      <c r="AO35" s="224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4"/>
      <c r="BC35" s="64"/>
    </row>
    <row r="36" spans="1:55" s="61" customFormat="1" ht="18" customHeight="1" x14ac:dyDescent="0.15">
      <c r="A36" s="220"/>
      <c r="B36" s="223"/>
      <c r="C36" s="223"/>
      <c r="D36" s="223"/>
      <c r="E36" s="223"/>
      <c r="F36" s="223"/>
      <c r="G36" s="223"/>
      <c r="H36" s="64"/>
      <c r="I36" s="64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24"/>
      <c r="W36" s="224"/>
      <c r="X36" s="224"/>
      <c r="Y36" s="224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24"/>
      <c r="AM36" s="224"/>
      <c r="AN36" s="224"/>
      <c r="AO36" s="224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4"/>
      <c r="BC36" s="64"/>
    </row>
    <row r="37" spans="1:55" s="61" customFormat="1" ht="18" customHeight="1" x14ac:dyDescent="0.15">
      <c r="A37" s="220"/>
      <c r="B37" s="223"/>
      <c r="C37" s="223"/>
      <c r="D37" s="223"/>
      <c r="E37" s="223"/>
      <c r="F37" s="223"/>
      <c r="G37" s="223"/>
      <c r="H37" s="64"/>
      <c r="I37" s="64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24"/>
      <c r="W37" s="224"/>
      <c r="X37" s="224"/>
      <c r="Y37" s="224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24"/>
      <c r="AM37" s="224"/>
      <c r="AN37" s="224"/>
      <c r="AO37" s="224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4"/>
      <c r="BC37" s="64"/>
    </row>
    <row r="38" spans="1:55" s="61" customFormat="1" ht="18" customHeight="1" x14ac:dyDescent="0.15">
      <c r="A38" s="220"/>
      <c r="B38" s="223"/>
      <c r="C38" s="223"/>
      <c r="D38" s="223"/>
      <c r="E38" s="223"/>
      <c r="F38" s="223"/>
      <c r="G38" s="223"/>
      <c r="H38" s="64"/>
      <c r="I38" s="64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24"/>
      <c r="W38" s="224"/>
      <c r="X38" s="224"/>
      <c r="Y38" s="224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24"/>
      <c r="AM38" s="224"/>
      <c r="AN38" s="224"/>
      <c r="AO38" s="224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4"/>
      <c r="BC38" s="64"/>
    </row>
    <row r="39" spans="1:55" ht="18" customHeight="1" x14ac:dyDescent="0.1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</row>
    <row r="40" spans="1:55" ht="18" customHeight="1" x14ac:dyDescent="0.1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</row>
    <row r="41" spans="1:55" s="61" customFormat="1" ht="15.6" customHeight="1" x14ac:dyDescent="0.15">
      <c r="P41" s="62" t="s">
        <v>133</v>
      </c>
      <c r="AX41" s="61" t="s">
        <v>128</v>
      </c>
    </row>
    <row r="42" spans="1:55" s="61" customFormat="1" ht="1.5" customHeight="1" thickBot="1" x14ac:dyDescent="0.2">
      <c r="P42" s="62"/>
    </row>
    <row r="43" spans="1:55" s="61" customFormat="1" ht="13.5" customHeight="1" x14ac:dyDescent="0.15">
      <c r="A43" s="408" t="s">
        <v>134</v>
      </c>
      <c r="B43" s="409"/>
      <c r="C43" s="409"/>
      <c r="D43" s="409"/>
      <c r="E43" s="409"/>
      <c r="F43" s="409"/>
      <c r="G43" s="412" t="s">
        <v>135</v>
      </c>
      <c r="H43" s="409"/>
      <c r="I43" s="409"/>
      <c r="J43" s="409"/>
      <c r="K43" s="412" t="s">
        <v>136</v>
      </c>
      <c r="L43" s="409"/>
      <c r="M43" s="409"/>
      <c r="N43" s="409"/>
      <c r="O43" s="409"/>
      <c r="P43" s="409"/>
      <c r="Q43" s="409"/>
      <c r="R43" s="409"/>
      <c r="S43" s="409"/>
      <c r="T43" s="413" t="s">
        <v>137</v>
      </c>
      <c r="U43" s="409"/>
      <c r="V43" s="409"/>
      <c r="W43" s="409"/>
      <c r="X43" s="409"/>
      <c r="Y43" s="409"/>
      <c r="Z43" s="409"/>
      <c r="AA43" s="409"/>
      <c r="AB43" s="409"/>
      <c r="AC43" s="413" t="s">
        <v>138</v>
      </c>
      <c r="AD43" s="409"/>
      <c r="AE43" s="409"/>
      <c r="AF43" s="409"/>
      <c r="AG43" s="409"/>
      <c r="AH43" s="409"/>
      <c r="AI43" s="409"/>
      <c r="AJ43" s="409"/>
      <c r="AK43" s="409"/>
      <c r="AL43" s="413" t="s">
        <v>137</v>
      </c>
      <c r="AM43" s="409"/>
      <c r="AN43" s="409"/>
      <c r="AO43" s="409"/>
      <c r="AP43" s="409"/>
      <c r="AQ43" s="409"/>
      <c r="AR43" s="409"/>
      <c r="AS43" s="409"/>
      <c r="AT43" s="409"/>
      <c r="AU43" s="413" t="s">
        <v>137</v>
      </c>
      <c r="AV43" s="409"/>
      <c r="AW43" s="409"/>
      <c r="AX43" s="409"/>
      <c r="AY43" s="409"/>
      <c r="AZ43" s="409"/>
      <c r="BA43" s="409"/>
      <c r="BB43" s="409"/>
      <c r="BC43" s="414"/>
    </row>
    <row r="44" spans="1:55" s="61" customFormat="1" ht="12.75" customHeight="1" x14ac:dyDescent="0.15">
      <c r="A44" s="410"/>
      <c r="B44" s="411"/>
      <c r="C44" s="411"/>
      <c r="D44" s="411"/>
      <c r="E44" s="411"/>
      <c r="F44" s="411"/>
      <c r="G44" s="411"/>
      <c r="H44" s="411"/>
      <c r="I44" s="411"/>
      <c r="J44" s="411"/>
      <c r="K44" s="411"/>
      <c r="L44" s="411"/>
      <c r="M44" s="411"/>
      <c r="N44" s="411"/>
      <c r="O44" s="411"/>
      <c r="P44" s="411"/>
      <c r="Q44" s="411"/>
      <c r="R44" s="411"/>
      <c r="S44" s="411"/>
      <c r="T44" s="415" t="s">
        <v>139</v>
      </c>
      <c r="U44" s="411"/>
      <c r="V44" s="411"/>
      <c r="W44" s="411"/>
      <c r="X44" s="411"/>
      <c r="Y44" s="411"/>
      <c r="Z44" s="411"/>
      <c r="AA44" s="411"/>
      <c r="AB44" s="411"/>
      <c r="AC44" s="415" t="s">
        <v>139</v>
      </c>
      <c r="AD44" s="411"/>
      <c r="AE44" s="411"/>
      <c r="AF44" s="411"/>
      <c r="AG44" s="411"/>
      <c r="AH44" s="411"/>
      <c r="AI44" s="411"/>
      <c r="AJ44" s="411"/>
      <c r="AK44" s="411"/>
      <c r="AL44" s="415" t="s">
        <v>140</v>
      </c>
      <c r="AM44" s="411"/>
      <c r="AN44" s="411"/>
      <c r="AO44" s="411"/>
      <c r="AP44" s="411"/>
      <c r="AQ44" s="411"/>
      <c r="AR44" s="411"/>
      <c r="AS44" s="411"/>
      <c r="AT44" s="411"/>
      <c r="AU44" s="415" t="s">
        <v>141</v>
      </c>
      <c r="AV44" s="411"/>
      <c r="AW44" s="411"/>
      <c r="AX44" s="411"/>
      <c r="AY44" s="411"/>
      <c r="AZ44" s="411"/>
      <c r="BA44" s="411"/>
      <c r="BB44" s="411"/>
      <c r="BC44" s="416"/>
    </row>
    <row r="45" spans="1:55" s="61" customFormat="1" ht="18" customHeight="1" x14ac:dyDescent="0.15">
      <c r="A45" s="375" t="s">
        <v>335</v>
      </c>
      <c r="B45" s="375" t="s">
        <v>142</v>
      </c>
      <c r="C45" s="375" t="s">
        <v>142</v>
      </c>
      <c r="D45" s="375" t="s">
        <v>142</v>
      </c>
      <c r="E45" s="375" t="s">
        <v>142</v>
      </c>
      <c r="F45" s="376" t="s">
        <v>142</v>
      </c>
      <c r="G45" s="381" t="s">
        <v>273</v>
      </c>
      <c r="H45" s="471"/>
      <c r="I45" s="471"/>
      <c r="J45" s="472"/>
      <c r="K45" s="452">
        <v>220720</v>
      </c>
      <c r="L45" s="450"/>
      <c r="M45" s="450"/>
      <c r="N45" s="450"/>
      <c r="O45" s="450"/>
      <c r="P45" s="450"/>
      <c r="Q45" s="450"/>
      <c r="R45" s="450"/>
      <c r="S45" s="450"/>
      <c r="T45" s="417">
        <v>59814</v>
      </c>
      <c r="U45" s="417"/>
      <c r="V45" s="417"/>
      <c r="W45" s="417"/>
      <c r="X45" s="417"/>
      <c r="Y45" s="417"/>
      <c r="Z45" s="417"/>
      <c r="AA45" s="417"/>
      <c r="AB45" s="417"/>
      <c r="AC45" s="417">
        <v>7990</v>
      </c>
      <c r="AD45" s="417"/>
      <c r="AE45" s="417"/>
      <c r="AF45" s="417"/>
      <c r="AG45" s="417"/>
      <c r="AH45" s="417"/>
      <c r="AI45" s="417"/>
      <c r="AJ45" s="417"/>
      <c r="AK45" s="417"/>
      <c r="AL45" s="417">
        <v>26662</v>
      </c>
      <c r="AM45" s="417"/>
      <c r="AN45" s="417"/>
      <c r="AO45" s="417"/>
      <c r="AP45" s="417"/>
      <c r="AQ45" s="417"/>
      <c r="AR45" s="417"/>
      <c r="AS45" s="417"/>
      <c r="AT45" s="417"/>
      <c r="AU45" s="417">
        <v>312</v>
      </c>
      <c r="AV45" s="417"/>
      <c r="AW45" s="417"/>
      <c r="AX45" s="417"/>
      <c r="AY45" s="417"/>
      <c r="AZ45" s="417"/>
      <c r="BA45" s="417"/>
      <c r="BB45" s="417"/>
      <c r="BC45" s="417"/>
    </row>
    <row r="46" spans="1:55" s="61" customFormat="1" ht="18" customHeight="1" x14ac:dyDescent="0.15">
      <c r="A46" s="379"/>
      <c r="B46" s="379"/>
      <c r="C46" s="379"/>
      <c r="D46" s="379"/>
      <c r="E46" s="379"/>
      <c r="F46" s="380"/>
      <c r="G46" s="388" t="s">
        <v>274</v>
      </c>
      <c r="H46" s="418"/>
      <c r="I46" s="418"/>
      <c r="J46" s="419"/>
      <c r="K46" s="420">
        <v>6529442167</v>
      </c>
      <c r="L46" s="421"/>
      <c r="M46" s="421"/>
      <c r="N46" s="421"/>
      <c r="O46" s="421"/>
      <c r="P46" s="421"/>
      <c r="Q46" s="421"/>
      <c r="R46" s="421"/>
      <c r="S46" s="421"/>
      <c r="T46" s="422">
        <v>2700964598</v>
      </c>
      <c r="U46" s="422"/>
      <c r="V46" s="422"/>
      <c r="W46" s="422"/>
      <c r="X46" s="422"/>
      <c r="Y46" s="422"/>
      <c r="Z46" s="422"/>
      <c r="AA46" s="422"/>
      <c r="AB46" s="422"/>
      <c r="AC46" s="422">
        <v>2116887450</v>
      </c>
      <c r="AD46" s="422"/>
      <c r="AE46" s="422"/>
      <c r="AF46" s="422"/>
      <c r="AG46" s="422"/>
      <c r="AH46" s="422"/>
      <c r="AI46" s="422"/>
      <c r="AJ46" s="422"/>
      <c r="AK46" s="422"/>
      <c r="AL46" s="422">
        <v>357535857</v>
      </c>
      <c r="AM46" s="422"/>
      <c r="AN46" s="422"/>
      <c r="AO46" s="422"/>
      <c r="AP46" s="422"/>
      <c r="AQ46" s="422"/>
      <c r="AR46" s="422"/>
      <c r="AS46" s="422"/>
      <c r="AT46" s="422"/>
      <c r="AU46" s="422">
        <v>9435511</v>
      </c>
      <c r="AV46" s="422"/>
      <c r="AW46" s="422"/>
      <c r="AX46" s="422"/>
      <c r="AY46" s="422"/>
      <c r="AZ46" s="422"/>
      <c r="BA46" s="422"/>
      <c r="BB46" s="422"/>
      <c r="BC46" s="422"/>
    </row>
    <row r="47" spans="1:55" s="61" customFormat="1" ht="18" customHeight="1" x14ac:dyDescent="0.15">
      <c r="A47" s="375" t="s">
        <v>367</v>
      </c>
      <c r="B47" s="375" t="s">
        <v>142</v>
      </c>
      <c r="C47" s="375" t="s">
        <v>142</v>
      </c>
      <c r="D47" s="375" t="s">
        <v>142</v>
      </c>
      <c r="E47" s="375" t="s">
        <v>142</v>
      </c>
      <c r="F47" s="376" t="s">
        <v>142</v>
      </c>
      <c r="G47" s="381" t="s">
        <v>273</v>
      </c>
      <c r="H47" s="471"/>
      <c r="I47" s="471"/>
      <c r="J47" s="472"/>
      <c r="K47" s="452">
        <v>223526</v>
      </c>
      <c r="L47" s="450"/>
      <c r="M47" s="450"/>
      <c r="N47" s="450"/>
      <c r="O47" s="450"/>
      <c r="P47" s="450"/>
      <c r="Q47" s="450"/>
      <c r="R47" s="450"/>
      <c r="S47" s="450"/>
      <c r="T47" s="363">
        <v>61132</v>
      </c>
      <c r="U47" s="363"/>
      <c r="V47" s="363"/>
      <c r="W47" s="363"/>
      <c r="X47" s="363"/>
      <c r="Y47" s="363"/>
      <c r="Z47" s="363"/>
      <c r="AA47" s="363"/>
      <c r="AB47" s="363"/>
      <c r="AC47" s="363">
        <v>7990</v>
      </c>
      <c r="AD47" s="363"/>
      <c r="AE47" s="363"/>
      <c r="AF47" s="363"/>
      <c r="AG47" s="363"/>
      <c r="AH47" s="363"/>
      <c r="AI47" s="363"/>
      <c r="AJ47" s="363"/>
      <c r="AK47" s="363"/>
      <c r="AL47" s="363">
        <v>27073</v>
      </c>
      <c r="AM47" s="363"/>
      <c r="AN47" s="363"/>
      <c r="AO47" s="363"/>
      <c r="AP47" s="363"/>
      <c r="AQ47" s="363"/>
      <c r="AR47" s="363"/>
      <c r="AS47" s="363"/>
      <c r="AT47" s="363"/>
      <c r="AU47" s="363">
        <v>318</v>
      </c>
      <c r="AV47" s="363"/>
      <c r="AW47" s="363"/>
      <c r="AX47" s="363"/>
      <c r="AY47" s="363"/>
      <c r="AZ47" s="363"/>
      <c r="BA47" s="363"/>
      <c r="BB47" s="363"/>
      <c r="BC47" s="363"/>
    </row>
    <row r="48" spans="1:55" s="61" customFormat="1" ht="18" customHeight="1" x14ac:dyDescent="0.15">
      <c r="A48" s="379"/>
      <c r="B48" s="379"/>
      <c r="C48" s="379"/>
      <c r="D48" s="379"/>
      <c r="E48" s="379"/>
      <c r="F48" s="380"/>
      <c r="G48" s="388" t="s">
        <v>274</v>
      </c>
      <c r="H48" s="418"/>
      <c r="I48" s="418"/>
      <c r="J48" s="419"/>
      <c r="K48" s="430">
        <v>6541084070</v>
      </c>
      <c r="L48" s="428"/>
      <c r="M48" s="428"/>
      <c r="N48" s="428"/>
      <c r="O48" s="428"/>
      <c r="P48" s="428"/>
      <c r="Q48" s="428"/>
      <c r="R48" s="428"/>
      <c r="S48" s="428"/>
      <c r="T48" s="363">
        <v>2711075840</v>
      </c>
      <c r="U48" s="363"/>
      <c r="V48" s="363"/>
      <c r="W48" s="363"/>
      <c r="X48" s="363"/>
      <c r="Y48" s="363"/>
      <c r="Z48" s="363"/>
      <c r="AA48" s="363"/>
      <c r="AB48" s="363"/>
      <c r="AC48" s="363">
        <v>2132119287</v>
      </c>
      <c r="AD48" s="363"/>
      <c r="AE48" s="363"/>
      <c r="AF48" s="363"/>
      <c r="AG48" s="363"/>
      <c r="AH48" s="363"/>
      <c r="AI48" s="363"/>
      <c r="AJ48" s="363"/>
      <c r="AK48" s="363"/>
      <c r="AL48" s="363">
        <v>364101851</v>
      </c>
      <c r="AM48" s="363"/>
      <c r="AN48" s="363"/>
      <c r="AO48" s="363"/>
      <c r="AP48" s="363"/>
      <c r="AQ48" s="363"/>
      <c r="AR48" s="363"/>
      <c r="AS48" s="363"/>
      <c r="AT48" s="363"/>
      <c r="AU48" s="363">
        <v>10554728</v>
      </c>
      <c r="AV48" s="363"/>
      <c r="AW48" s="363"/>
      <c r="AX48" s="363"/>
      <c r="AY48" s="363"/>
      <c r="AZ48" s="363"/>
      <c r="BA48" s="363"/>
      <c r="BB48" s="363"/>
      <c r="BC48" s="363"/>
    </row>
    <row r="49" spans="1:55" s="61" customFormat="1" ht="18" customHeight="1" x14ac:dyDescent="0.15">
      <c r="A49" s="375" t="s">
        <v>399</v>
      </c>
      <c r="B49" s="375" t="s">
        <v>142</v>
      </c>
      <c r="C49" s="375" t="s">
        <v>142</v>
      </c>
      <c r="D49" s="375" t="s">
        <v>142</v>
      </c>
      <c r="E49" s="375" t="s">
        <v>142</v>
      </c>
      <c r="F49" s="376" t="s">
        <v>142</v>
      </c>
      <c r="G49" s="427" t="s">
        <v>143</v>
      </c>
      <c r="H49" s="428"/>
      <c r="I49" s="428"/>
      <c r="J49" s="429"/>
      <c r="K49" s="430">
        <v>226326</v>
      </c>
      <c r="L49" s="428"/>
      <c r="M49" s="428"/>
      <c r="N49" s="428"/>
      <c r="O49" s="428"/>
      <c r="P49" s="428"/>
      <c r="Q49" s="428"/>
      <c r="R49" s="428"/>
      <c r="S49" s="428"/>
      <c r="T49" s="363">
        <v>61999</v>
      </c>
      <c r="U49" s="363"/>
      <c r="V49" s="363"/>
      <c r="W49" s="363"/>
      <c r="X49" s="363"/>
      <c r="Y49" s="363"/>
      <c r="Z49" s="363"/>
      <c r="AA49" s="363"/>
      <c r="AB49" s="363"/>
      <c r="AC49" s="363">
        <v>7794</v>
      </c>
      <c r="AD49" s="363"/>
      <c r="AE49" s="363"/>
      <c r="AF49" s="363"/>
      <c r="AG49" s="363"/>
      <c r="AH49" s="363"/>
      <c r="AI49" s="363"/>
      <c r="AJ49" s="363"/>
      <c r="AK49" s="363"/>
      <c r="AL49" s="363">
        <v>27710</v>
      </c>
      <c r="AM49" s="363"/>
      <c r="AN49" s="363"/>
      <c r="AO49" s="363"/>
      <c r="AP49" s="363"/>
      <c r="AQ49" s="363"/>
      <c r="AR49" s="363"/>
      <c r="AS49" s="363"/>
      <c r="AT49" s="363"/>
      <c r="AU49" s="363">
        <v>318</v>
      </c>
      <c r="AV49" s="363"/>
      <c r="AW49" s="363"/>
      <c r="AX49" s="363"/>
      <c r="AY49" s="363"/>
      <c r="AZ49" s="363"/>
      <c r="BA49" s="363"/>
      <c r="BB49" s="363"/>
      <c r="BC49" s="363"/>
    </row>
    <row r="50" spans="1:55" s="61" customFormat="1" ht="18" customHeight="1" x14ac:dyDescent="0.15">
      <c r="A50" s="402"/>
      <c r="B50" s="402"/>
      <c r="C50" s="402"/>
      <c r="D50" s="402"/>
      <c r="E50" s="402"/>
      <c r="F50" s="403"/>
      <c r="G50" s="423" t="s">
        <v>144</v>
      </c>
      <c r="H50" s="424"/>
      <c r="I50" s="424"/>
      <c r="J50" s="425"/>
      <c r="K50" s="426">
        <v>6552142657</v>
      </c>
      <c r="L50" s="424"/>
      <c r="M50" s="424"/>
      <c r="N50" s="424"/>
      <c r="O50" s="424"/>
      <c r="P50" s="424"/>
      <c r="Q50" s="424"/>
      <c r="R50" s="424"/>
      <c r="S50" s="424"/>
      <c r="T50" s="372">
        <v>2752132452</v>
      </c>
      <c r="U50" s="372"/>
      <c r="V50" s="372"/>
      <c r="W50" s="372"/>
      <c r="X50" s="372"/>
      <c r="Y50" s="372"/>
      <c r="Z50" s="372"/>
      <c r="AA50" s="372"/>
      <c r="AB50" s="372"/>
      <c r="AC50" s="372">
        <v>2102631860</v>
      </c>
      <c r="AD50" s="372"/>
      <c r="AE50" s="372"/>
      <c r="AF50" s="372"/>
      <c r="AG50" s="372"/>
      <c r="AH50" s="372"/>
      <c r="AI50" s="372"/>
      <c r="AJ50" s="372"/>
      <c r="AK50" s="372"/>
      <c r="AL50" s="372">
        <v>368417431</v>
      </c>
      <c r="AM50" s="372"/>
      <c r="AN50" s="372"/>
      <c r="AO50" s="372"/>
      <c r="AP50" s="372"/>
      <c r="AQ50" s="372"/>
      <c r="AR50" s="372"/>
      <c r="AS50" s="372"/>
      <c r="AT50" s="372"/>
      <c r="AU50" s="372">
        <v>11179547</v>
      </c>
      <c r="AV50" s="372"/>
      <c r="AW50" s="372"/>
      <c r="AX50" s="372"/>
      <c r="AY50" s="372"/>
      <c r="AZ50" s="372"/>
      <c r="BA50" s="372"/>
      <c r="BB50" s="372"/>
      <c r="BC50" s="372"/>
    </row>
    <row r="51" spans="1:55" s="61" customFormat="1" ht="11.4" thickBot="1" x14ac:dyDescent="0.2">
      <c r="A51" s="67"/>
      <c r="B51" s="67"/>
      <c r="C51" s="67"/>
      <c r="D51" s="67"/>
      <c r="E51" s="67"/>
      <c r="G51" s="63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3"/>
      <c r="AY51" s="63"/>
      <c r="AZ51" s="63"/>
      <c r="BA51" s="63"/>
      <c r="BB51" s="63"/>
      <c r="BC51" s="63"/>
    </row>
    <row r="52" spans="1:55" s="61" customFormat="1" ht="15" customHeight="1" x14ac:dyDescent="0.15">
      <c r="A52" s="408" t="s">
        <v>113</v>
      </c>
      <c r="B52" s="409"/>
      <c r="C52" s="409"/>
      <c r="D52" s="409"/>
      <c r="E52" s="409"/>
      <c r="F52" s="409"/>
      <c r="G52" s="439" t="s">
        <v>145</v>
      </c>
      <c r="H52" s="440"/>
      <c r="I52" s="440"/>
      <c r="J52" s="440"/>
      <c r="K52" s="431" t="s">
        <v>137</v>
      </c>
      <c r="L52" s="432"/>
      <c r="M52" s="432"/>
      <c r="N52" s="432"/>
      <c r="O52" s="432"/>
      <c r="P52" s="432"/>
      <c r="Q52" s="432"/>
      <c r="R52" s="432"/>
      <c r="S52" s="442"/>
      <c r="T52" s="431" t="s">
        <v>146</v>
      </c>
      <c r="U52" s="432"/>
      <c r="V52" s="432"/>
      <c r="W52" s="432"/>
      <c r="X52" s="432"/>
      <c r="Y52" s="432"/>
      <c r="Z52" s="432"/>
      <c r="AA52" s="432"/>
      <c r="AB52" s="442"/>
      <c r="AC52" s="439" t="s">
        <v>147</v>
      </c>
      <c r="AD52" s="440"/>
      <c r="AE52" s="440"/>
      <c r="AF52" s="440"/>
      <c r="AG52" s="440"/>
      <c r="AH52" s="440"/>
      <c r="AI52" s="440"/>
      <c r="AJ52" s="440"/>
      <c r="AK52" s="443"/>
      <c r="AL52" s="431" t="s">
        <v>148</v>
      </c>
      <c r="AM52" s="438"/>
      <c r="AN52" s="438"/>
      <c r="AO52" s="438"/>
      <c r="AP52" s="438"/>
      <c r="AQ52" s="438"/>
      <c r="AR52" s="438"/>
      <c r="AS52" s="438"/>
      <c r="AT52" s="438"/>
      <c r="AU52" s="431" t="s">
        <v>149</v>
      </c>
      <c r="AV52" s="432"/>
      <c r="AW52" s="432"/>
      <c r="AX52" s="432"/>
      <c r="AY52" s="432"/>
      <c r="AZ52" s="432"/>
      <c r="BA52" s="432"/>
      <c r="BB52" s="432"/>
      <c r="BC52" s="432"/>
    </row>
    <row r="53" spans="1:55" s="61" customFormat="1" ht="13.5" customHeight="1" x14ac:dyDescent="0.15">
      <c r="A53" s="410"/>
      <c r="B53" s="411"/>
      <c r="C53" s="411"/>
      <c r="D53" s="411"/>
      <c r="E53" s="411"/>
      <c r="F53" s="411"/>
      <c r="G53" s="441"/>
      <c r="H53" s="441"/>
      <c r="I53" s="441"/>
      <c r="J53" s="441"/>
      <c r="K53" s="433" t="s">
        <v>150</v>
      </c>
      <c r="L53" s="434"/>
      <c r="M53" s="434"/>
      <c r="N53" s="434"/>
      <c r="O53" s="434"/>
      <c r="P53" s="434"/>
      <c r="Q53" s="434"/>
      <c r="R53" s="434"/>
      <c r="S53" s="435"/>
      <c r="T53" s="433" t="s">
        <v>139</v>
      </c>
      <c r="U53" s="434"/>
      <c r="V53" s="434"/>
      <c r="W53" s="434"/>
      <c r="X53" s="434"/>
      <c r="Y53" s="434"/>
      <c r="Z53" s="434"/>
      <c r="AA53" s="434"/>
      <c r="AB53" s="435"/>
      <c r="AC53" s="441"/>
      <c r="AD53" s="441"/>
      <c r="AE53" s="441"/>
      <c r="AF53" s="441"/>
      <c r="AG53" s="441"/>
      <c r="AH53" s="441"/>
      <c r="AI53" s="441"/>
      <c r="AJ53" s="441"/>
      <c r="AK53" s="444"/>
      <c r="AL53" s="436" t="s">
        <v>151</v>
      </c>
      <c r="AM53" s="437"/>
      <c r="AN53" s="437"/>
      <c r="AO53" s="437"/>
      <c r="AP53" s="437"/>
      <c r="AQ53" s="437"/>
      <c r="AR53" s="437"/>
      <c r="AS53" s="437"/>
      <c r="AT53" s="437"/>
      <c r="AU53" s="433" t="s">
        <v>151</v>
      </c>
      <c r="AV53" s="434"/>
      <c r="AW53" s="434"/>
      <c r="AX53" s="434"/>
      <c r="AY53" s="434"/>
      <c r="AZ53" s="434"/>
      <c r="BA53" s="434"/>
      <c r="BB53" s="434"/>
      <c r="BC53" s="434"/>
    </row>
    <row r="54" spans="1:55" s="61" customFormat="1" ht="18" customHeight="1" x14ac:dyDescent="0.15">
      <c r="A54" s="375" t="s">
        <v>335</v>
      </c>
      <c r="B54" s="375" t="s">
        <v>142</v>
      </c>
      <c r="C54" s="375" t="s">
        <v>142</v>
      </c>
      <c r="D54" s="375" t="s">
        <v>142</v>
      </c>
      <c r="E54" s="375" t="s">
        <v>142</v>
      </c>
      <c r="F54" s="376" t="s">
        <v>142</v>
      </c>
      <c r="G54" s="449" t="s">
        <v>273</v>
      </c>
      <c r="H54" s="450"/>
      <c r="I54" s="450"/>
      <c r="J54" s="451"/>
      <c r="K54" s="452">
        <v>265</v>
      </c>
      <c r="L54" s="445"/>
      <c r="M54" s="445"/>
      <c r="N54" s="445"/>
      <c r="O54" s="445"/>
      <c r="P54" s="445"/>
      <c r="Q54" s="445"/>
      <c r="R54" s="445"/>
      <c r="S54" s="445"/>
      <c r="T54" s="417">
        <v>13653</v>
      </c>
      <c r="U54" s="445"/>
      <c r="V54" s="445"/>
      <c r="W54" s="445"/>
      <c r="X54" s="445"/>
      <c r="Y54" s="445"/>
      <c r="Z54" s="445"/>
      <c r="AA54" s="445"/>
      <c r="AB54" s="445"/>
      <c r="AC54" s="417">
        <v>99432</v>
      </c>
      <c r="AD54" s="445"/>
      <c r="AE54" s="445"/>
      <c r="AF54" s="445"/>
      <c r="AG54" s="445"/>
      <c r="AH54" s="445"/>
      <c r="AI54" s="445"/>
      <c r="AJ54" s="445"/>
      <c r="AK54" s="445"/>
      <c r="AL54" s="417">
        <v>6417</v>
      </c>
      <c r="AM54" s="417"/>
      <c r="AN54" s="417"/>
      <c r="AO54" s="417"/>
      <c r="AP54" s="417"/>
      <c r="AQ54" s="417"/>
      <c r="AR54" s="417"/>
      <c r="AS54" s="417"/>
      <c r="AT54" s="417"/>
      <c r="AU54" s="417">
        <v>729</v>
      </c>
      <c r="AV54" s="445"/>
      <c r="AW54" s="445"/>
      <c r="AX54" s="445"/>
      <c r="AY54" s="445"/>
      <c r="AZ54" s="445"/>
      <c r="BA54" s="445"/>
      <c r="BB54" s="445"/>
      <c r="BC54" s="445"/>
    </row>
    <row r="55" spans="1:55" s="61" customFormat="1" ht="18" customHeight="1" x14ac:dyDescent="0.15">
      <c r="A55" s="379"/>
      <c r="B55" s="379"/>
      <c r="C55" s="379"/>
      <c r="D55" s="379"/>
      <c r="E55" s="379"/>
      <c r="F55" s="380"/>
      <c r="G55" s="446" t="s">
        <v>274</v>
      </c>
      <c r="H55" s="421"/>
      <c r="I55" s="421"/>
      <c r="J55" s="447"/>
      <c r="K55" s="420">
        <v>25680737</v>
      </c>
      <c r="L55" s="448"/>
      <c r="M55" s="448"/>
      <c r="N55" s="448"/>
      <c r="O55" s="448"/>
      <c r="P55" s="448"/>
      <c r="Q55" s="448"/>
      <c r="R55" s="448"/>
      <c r="S55" s="448"/>
      <c r="T55" s="422">
        <v>158228253</v>
      </c>
      <c r="U55" s="448"/>
      <c r="V55" s="448"/>
      <c r="W55" s="448"/>
      <c r="X55" s="448"/>
      <c r="Y55" s="448"/>
      <c r="Z55" s="448"/>
      <c r="AA55" s="448"/>
      <c r="AB55" s="448"/>
      <c r="AC55" s="422">
        <v>4971600</v>
      </c>
      <c r="AD55" s="448"/>
      <c r="AE55" s="448"/>
      <c r="AF55" s="448"/>
      <c r="AG55" s="448"/>
      <c r="AH55" s="448"/>
      <c r="AI55" s="448"/>
      <c r="AJ55" s="448"/>
      <c r="AK55" s="448"/>
      <c r="AL55" s="422">
        <v>221357727</v>
      </c>
      <c r="AM55" s="422"/>
      <c r="AN55" s="422"/>
      <c r="AO55" s="422"/>
      <c r="AP55" s="422"/>
      <c r="AQ55" s="422"/>
      <c r="AR55" s="422"/>
      <c r="AS55" s="422"/>
      <c r="AT55" s="422"/>
      <c r="AU55" s="422">
        <v>19382935</v>
      </c>
      <c r="AV55" s="448"/>
      <c r="AW55" s="448"/>
      <c r="AX55" s="448"/>
      <c r="AY55" s="448"/>
      <c r="AZ55" s="448"/>
      <c r="BA55" s="448"/>
      <c r="BB55" s="448"/>
      <c r="BC55" s="448"/>
    </row>
    <row r="56" spans="1:55" s="61" customFormat="1" ht="18" customHeight="1" x14ac:dyDescent="0.15">
      <c r="A56" s="375" t="s">
        <v>367</v>
      </c>
      <c r="B56" s="375" t="s">
        <v>142</v>
      </c>
      <c r="C56" s="375" t="s">
        <v>142</v>
      </c>
      <c r="D56" s="375" t="s">
        <v>142</v>
      </c>
      <c r="E56" s="375" t="s">
        <v>142</v>
      </c>
      <c r="F56" s="376" t="s">
        <v>142</v>
      </c>
      <c r="G56" s="449" t="s">
        <v>273</v>
      </c>
      <c r="H56" s="450"/>
      <c r="I56" s="450"/>
      <c r="J56" s="451"/>
      <c r="K56" s="430">
        <v>266</v>
      </c>
      <c r="L56" s="453"/>
      <c r="M56" s="453"/>
      <c r="N56" s="453"/>
      <c r="O56" s="453"/>
      <c r="P56" s="453"/>
      <c r="Q56" s="453"/>
      <c r="R56" s="453"/>
      <c r="S56" s="453"/>
      <c r="T56" s="363">
        <v>13062</v>
      </c>
      <c r="U56" s="453"/>
      <c r="V56" s="453"/>
      <c r="W56" s="453"/>
      <c r="X56" s="453"/>
      <c r="Y56" s="453"/>
      <c r="Z56" s="453"/>
      <c r="AA56" s="453"/>
      <c r="AB56" s="453"/>
      <c r="AC56" s="363">
        <v>101414</v>
      </c>
      <c r="AD56" s="453"/>
      <c r="AE56" s="453"/>
      <c r="AF56" s="453"/>
      <c r="AG56" s="453"/>
      <c r="AH56" s="453"/>
      <c r="AI56" s="453"/>
      <c r="AJ56" s="453"/>
      <c r="AK56" s="453"/>
      <c r="AL56" s="363">
        <v>5872</v>
      </c>
      <c r="AM56" s="363"/>
      <c r="AN56" s="363"/>
      <c r="AO56" s="363"/>
      <c r="AP56" s="363"/>
      <c r="AQ56" s="363"/>
      <c r="AR56" s="363"/>
      <c r="AS56" s="363"/>
      <c r="AT56" s="363"/>
      <c r="AU56" s="363">
        <v>704</v>
      </c>
      <c r="AV56" s="453"/>
      <c r="AW56" s="453"/>
      <c r="AX56" s="453"/>
      <c r="AY56" s="453"/>
      <c r="AZ56" s="453"/>
      <c r="BA56" s="453"/>
      <c r="BB56" s="453"/>
      <c r="BC56" s="453"/>
    </row>
    <row r="57" spans="1:55" s="61" customFormat="1" ht="18" customHeight="1" x14ac:dyDescent="0.15">
      <c r="A57" s="379"/>
      <c r="B57" s="379"/>
      <c r="C57" s="379"/>
      <c r="D57" s="379"/>
      <c r="E57" s="379"/>
      <c r="F57" s="380"/>
      <c r="G57" s="446" t="s">
        <v>274</v>
      </c>
      <c r="H57" s="421"/>
      <c r="I57" s="421"/>
      <c r="J57" s="447"/>
      <c r="K57" s="430">
        <v>26275926</v>
      </c>
      <c r="L57" s="453"/>
      <c r="M57" s="453"/>
      <c r="N57" s="453"/>
      <c r="O57" s="453"/>
      <c r="P57" s="453"/>
      <c r="Q57" s="453"/>
      <c r="R57" s="453"/>
      <c r="S57" s="453"/>
      <c r="T57" s="363">
        <v>152008091</v>
      </c>
      <c r="U57" s="453"/>
      <c r="V57" s="453"/>
      <c r="W57" s="453"/>
      <c r="X57" s="453"/>
      <c r="Y57" s="453"/>
      <c r="Z57" s="453"/>
      <c r="AA57" s="453"/>
      <c r="AB57" s="453"/>
      <c r="AC57" s="363">
        <v>5070700</v>
      </c>
      <c r="AD57" s="453"/>
      <c r="AE57" s="453"/>
      <c r="AF57" s="453"/>
      <c r="AG57" s="453"/>
      <c r="AH57" s="453"/>
      <c r="AI57" s="453"/>
      <c r="AJ57" s="453"/>
      <c r="AK57" s="453"/>
      <c r="AL57" s="363">
        <v>187141534</v>
      </c>
      <c r="AM57" s="363"/>
      <c r="AN57" s="363"/>
      <c r="AO57" s="363"/>
      <c r="AP57" s="363"/>
      <c r="AQ57" s="363"/>
      <c r="AR57" s="363"/>
      <c r="AS57" s="363"/>
      <c r="AT57" s="363"/>
      <c r="AU57" s="363">
        <v>18421151</v>
      </c>
      <c r="AV57" s="453"/>
      <c r="AW57" s="453"/>
      <c r="AX57" s="453"/>
      <c r="AY57" s="453"/>
      <c r="AZ57" s="453"/>
      <c r="BA57" s="453"/>
      <c r="BB57" s="453"/>
      <c r="BC57" s="453"/>
    </row>
    <row r="58" spans="1:55" s="61" customFormat="1" ht="18" customHeight="1" x14ac:dyDescent="0.15">
      <c r="A58" s="375" t="s">
        <v>399</v>
      </c>
      <c r="B58" s="375" t="s">
        <v>142</v>
      </c>
      <c r="C58" s="375" t="s">
        <v>142</v>
      </c>
      <c r="D58" s="375" t="s">
        <v>142</v>
      </c>
      <c r="E58" s="375" t="s">
        <v>142</v>
      </c>
      <c r="F58" s="376" t="s">
        <v>142</v>
      </c>
      <c r="G58" s="427" t="s">
        <v>143</v>
      </c>
      <c r="H58" s="428"/>
      <c r="I58" s="428"/>
      <c r="J58" s="429"/>
      <c r="K58" s="430">
        <v>311</v>
      </c>
      <c r="L58" s="453"/>
      <c r="M58" s="453"/>
      <c r="N58" s="453"/>
      <c r="O58" s="453"/>
      <c r="P58" s="453"/>
      <c r="Q58" s="453"/>
      <c r="R58" s="453"/>
      <c r="S58" s="453"/>
      <c r="T58" s="363">
        <v>12891</v>
      </c>
      <c r="U58" s="453"/>
      <c r="V58" s="453"/>
      <c r="W58" s="453"/>
      <c r="X58" s="453"/>
      <c r="Y58" s="453"/>
      <c r="Z58" s="453"/>
      <c r="AA58" s="453"/>
      <c r="AB58" s="453"/>
      <c r="AC58" s="363">
        <v>102918</v>
      </c>
      <c r="AD58" s="453"/>
      <c r="AE58" s="453"/>
      <c r="AF58" s="453"/>
      <c r="AG58" s="453"/>
      <c r="AH58" s="453"/>
      <c r="AI58" s="453"/>
      <c r="AJ58" s="453"/>
      <c r="AK58" s="453"/>
      <c r="AL58" s="363">
        <v>5937</v>
      </c>
      <c r="AM58" s="363"/>
      <c r="AN58" s="363"/>
      <c r="AO58" s="363"/>
      <c r="AP58" s="363"/>
      <c r="AQ58" s="363"/>
      <c r="AR58" s="363"/>
      <c r="AS58" s="363"/>
      <c r="AT58" s="363"/>
      <c r="AU58" s="363">
        <v>717</v>
      </c>
      <c r="AV58" s="453"/>
      <c r="AW58" s="453"/>
      <c r="AX58" s="453"/>
      <c r="AY58" s="453"/>
      <c r="AZ58" s="453"/>
      <c r="BA58" s="453"/>
      <c r="BB58" s="453"/>
      <c r="BC58" s="453"/>
    </row>
    <row r="59" spans="1:55" s="61" customFormat="1" ht="18" customHeight="1" x14ac:dyDescent="0.15">
      <c r="A59" s="377"/>
      <c r="B59" s="377"/>
      <c r="C59" s="377"/>
      <c r="D59" s="377"/>
      <c r="E59" s="377"/>
      <c r="F59" s="378"/>
      <c r="G59" s="423" t="s">
        <v>144</v>
      </c>
      <c r="H59" s="424"/>
      <c r="I59" s="424"/>
      <c r="J59" s="425"/>
      <c r="K59" s="426">
        <v>28746820</v>
      </c>
      <c r="L59" s="454"/>
      <c r="M59" s="454"/>
      <c r="N59" s="454"/>
      <c r="O59" s="454"/>
      <c r="P59" s="454"/>
      <c r="Q59" s="454"/>
      <c r="R59" s="454"/>
      <c r="S59" s="454"/>
      <c r="T59" s="372">
        <v>153387598</v>
      </c>
      <c r="U59" s="454"/>
      <c r="V59" s="454"/>
      <c r="W59" s="454"/>
      <c r="X59" s="454"/>
      <c r="Y59" s="454"/>
      <c r="Z59" s="454"/>
      <c r="AA59" s="454"/>
      <c r="AB59" s="454"/>
      <c r="AC59" s="372">
        <v>5145900</v>
      </c>
      <c r="AD59" s="454"/>
      <c r="AE59" s="454"/>
      <c r="AF59" s="454"/>
      <c r="AG59" s="454"/>
      <c r="AH59" s="454"/>
      <c r="AI59" s="454"/>
      <c r="AJ59" s="454"/>
      <c r="AK59" s="454"/>
      <c r="AL59" s="372">
        <v>185973399</v>
      </c>
      <c r="AM59" s="372"/>
      <c r="AN59" s="372"/>
      <c r="AO59" s="372"/>
      <c r="AP59" s="372"/>
      <c r="AQ59" s="372"/>
      <c r="AR59" s="372"/>
      <c r="AS59" s="372"/>
      <c r="AT59" s="372"/>
      <c r="AU59" s="372">
        <v>18632733</v>
      </c>
      <c r="AV59" s="454"/>
      <c r="AW59" s="454"/>
      <c r="AX59" s="454"/>
      <c r="AY59" s="454"/>
      <c r="AZ59" s="454"/>
      <c r="BA59" s="454"/>
      <c r="BB59" s="454"/>
      <c r="BC59" s="454"/>
    </row>
    <row r="60" spans="1:55" s="61" customFormat="1" ht="11.25" customHeight="1" thickBot="1" x14ac:dyDescent="0.2">
      <c r="A60" s="221"/>
      <c r="B60" s="221"/>
      <c r="C60" s="221"/>
      <c r="D60" s="221"/>
      <c r="E60" s="221"/>
      <c r="F60" s="221"/>
      <c r="G60" s="219"/>
      <c r="H60" s="218"/>
      <c r="I60" s="218"/>
      <c r="J60" s="218"/>
      <c r="K60" s="217"/>
      <c r="L60" s="222"/>
      <c r="M60" s="222"/>
      <c r="N60" s="222"/>
      <c r="O60" s="222"/>
      <c r="P60" s="222"/>
      <c r="Q60" s="222"/>
      <c r="R60" s="222"/>
      <c r="S60" s="222"/>
      <c r="T60" s="217"/>
      <c r="U60" s="222"/>
      <c r="V60" s="222"/>
      <c r="W60" s="222"/>
      <c r="X60" s="222"/>
      <c r="Y60" s="222"/>
      <c r="Z60" s="222"/>
      <c r="AA60" s="222"/>
      <c r="AB60" s="222"/>
      <c r="AC60" s="217"/>
      <c r="AD60" s="222"/>
      <c r="AE60" s="222"/>
      <c r="AF60" s="222"/>
      <c r="AG60" s="222"/>
      <c r="AH60" s="222"/>
      <c r="AI60" s="222"/>
      <c r="AJ60" s="222"/>
      <c r="AK60" s="222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22"/>
      <c r="AW60" s="222"/>
      <c r="AX60" s="222"/>
      <c r="AY60" s="222"/>
      <c r="AZ60" s="222"/>
      <c r="BA60" s="222"/>
      <c r="BB60" s="222"/>
      <c r="BC60" s="222"/>
    </row>
    <row r="61" spans="1:55" s="61" customFormat="1" ht="15" customHeight="1" x14ac:dyDescent="0.15">
      <c r="A61" s="408" t="s">
        <v>113</v>
      </c>
      <c r="B61" s="409"/>
      <c r="C61" s="409"/>
      <c r="D61" s="409"/>
      <c r="E61" s="409"/>
      <c r="F61" s="409"/>
      <c r="G61" s="439" t="s">
        <v>145</v>
      </c>
      <c r="H61" s="440"/>
      <c r="I61" s="440"/>
      <c r="J61" s="440"/>
      <c r="K61" s="431" t="s">
        <v>152</v>
      </c>
      <c r="L61" s="432"/>
      <c r="M61" s="432"/>
      <c r="N61" s="432"/>
      <c r="O61" s="432"/>
      <c r="P61" s="432"/>
      <c r="Q61" s="432"/>
      <c r="R61" s="432"/>
      <c r="S61" s="432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</row>
    <row r="62" spans="1:55" s="61" customFormat="1" ht="15" customHeight="1" x14ac:dyDescent="0.15">
      <c r="A62" s="410"/>
      <c r="B62" s="411"/>
      <c r="C62" s="411"/>
      <c r="D62" s="411"/>
      <c r="E62" s="411"/>
      <c r="F62" s="411"/>
      <c r="G62" s="441"/>
      <c r="H62" s="441"/>
      <c r="I62" s="441"/>
      <c r="J62" s="441"/>
      <c r="K62" s="433" t="s">
        <v>151</v>
      </c>
      <c r="L62" s="434"/>
      <c r="M62" s="434"/>
      <c r="N62" s="434"/>
      <c r="O62" s="434"/>
      <c r="P62" s="434"/>
      <c r="Q62" s="434"/>
      <c r="R62" s="434"/>
      <c r="S62" s="434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</row>
    <row r="63" spans="1:55" s="61" customFormat="1" ht="18" customHeight="1" x14ac:dyDescent="0.15">
      <c r="A63" s="375" t="s">
        <v>335</v>
      </c>
      <c r="B63" s="375" t="s">
        <v>142</v>
      </c>
      <c r="C63" s="375" t="s">
        <v>142</v>
      </c>
      <c r="D63" s="375" t="s">
        <v>142</v>
      </c>
      <c r="E63" s="375" t="s">
        <v>142</v>
      </c>
      <c r="F63" s="376" t="s">
        <v>142</v>
      </c>
      <c r="G63" s="449" t="s">
        <v>273</v>
      </c>
      <c r="H63" s="458"/>
      <c r="I63" s="458"/>
      <c r="J63" s="459"/>
      <c r="K63" s="452">
        <v>5446</v>
      </c>
      <c r="L63" s="417"/>
      <c r="M63" s="417"/>
      <c r="N63" s="417"/>
      <c r="O63" s="417"/>
      <c r="P63" s="417"/>
      <c r="Q63" s="417"/>
      <c r="R63" s="417"/>
      <c r="S63" s="417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</row>
    <row r="64" spans="1:55" s="61" customFormat="1" ht="18" customHeight="1" x14ac:dyDescent="0.15">
      <c r="A64" s="379"/>
      <c r="B64" s="379"/>
      <c r="C64" s="379"/>
      <c r="D64" s="379"/>
      <c r="E64" s="379"/>
      <c r="F64" s="380"/>
      <c r="G64" s="446" t="s">
        <v>274</v>
      </c>
      <c r="H64" s="460"/>
      <c r="I64" s="460"/>
      <c r="J64" s="461"/>
      <c r="K64" s="420">
        <v>914997499</v>
      </c>
      <c r="L64" s="422"/>
      <c r="M64" s="422"/>
      <c r="N64" s="422"/>
      <c r="O64" s="422"/>
      <c r="P64" s="422"/>
      <c r="Q64" s="422"/>
      <c r="R64" s="422"/>
      <c r="S64" s="422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</row>
    <row r="65" spans="1:56" s="61" customFormat="1" ht="18" customHeight="1" x14ac:dyDescent="0.15">
      <c r="A65" s="375" t="s">
        <v>367</v>
      </c>
      <c r="B65" s="375" t="s">
        <v>142</v>
      </c>
      <c r="C65" s="375" t="s">
        <v>142</v>
      </c>
      <c r="D65" s="375" t="s">
        <v>142</v>
      </c>
      <c r="E65" s="375" t="s">
        <v>142</v>
      </c>
      <c r="F65" s="376" t="s">
        <v>142</v>
      </c>
      <c r="G65" s="449" t="s">
        <v>273</v>
      </c>
      <c r="H65" s="458"/>
      <c r="I65" s="458"/>
      <c r="J65" s="459"/>
      <c r="K65" s="452">
        <v>5695</v>
      </c>
      <c r="L65" s="417"/>
      <c r="M65" s="417"/>
      <c r="N65" s="417"/>
      <c r="O65" s="417"/>
      <c r="P65" s="417"/>
      <c r="Q65" s="417"/>
      <c r="R65" s="417"/>
      <c r="S65" s="417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</row>
    <row r="66" spans="1:56" s="61" customFormat="1" ht="18" customHeight="1" x14ac:dyDescent="0.15">
      <c r="A66" s="379"/>
      <c r="B66" s="379"/>
      <c r="C66" s="379"/>
      <c r="D66" s="379"/>
      <c r="E66" s="379"/>
      <c r="F66" s="380"/>
      <c r="G66" s="446" t="s">
        <v>274</v>
      </c>
      <c r="H66" s="460"/>
      <c r="I66" s="460"/>
      <c r="J66" s="461"/>
      <c r="K66" s="430">
        <v>934314962</v>
      </c>
      <c r="L66" s="363"/>
      <c r="M66" s="363"/>
      <c r="N66" s="363"/>
      <c r="O66" s="363"/>
      <c r="P66" s="363"/>
      <c r="Q66" s="363"/>
      <c r="R66" s="363"/>
      <c r="S66" s="3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</row>
    <row r="67" spans="1:56" s="61" customFormat="1" ht="18" customHeight="1" x14ac:dyDescent="0.15">
      <c r="A67" s="375" t="s">
        <v>399</v>
      </c>
      <c r="B67" s="375" t="s">
        <v>142</v>
      </c>
      <c r="C67" s="375" t="s">
        <v>142</v>
      </c>
      <c r="D67" s="375" t="s">
        <v>142</v>
      </c>
      <c r="E67" s="375" t="s">
        <v>142</v>
      </c>
      <c r="F67" s="376" t="s">
        <v>142</v>
      </c>
      <c r="G67" s="427" t="s">
        <v>143</v>
      </c>
      <c r="H67" s="428"/>
      <c r="I67" s="428"/>
      <c r="J67" s="429"/>
      <c r="K67" s="430">
        <v>5731</v>
      </c>
      <c r="L67" s="363"/>
      <c r="M67" s="363"/>
      <c r="N67" s="363"/>
      <c r="O67" s="363"/>
      <c r="P67" s="363"/>
      <c r="Q67" s="363"/>
      <c r="R67" s="363"/>
      <c r="S67" s="3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</row>
    <row r="68" spans="1:56" s="61" customFormat="1" ht="18" customHeight="1" x14ac:dyDescent="0.15">
      <c r="A68" s="402"/>
      <c r="B68" s="402"/>
      <c r="C68" s="402"/>
      <c r="D68" s="402"/>
      <c r="E68" s="402"/>
      <c r="F68" s="403"/>
      <c r="G68" s="423" t="s">
        <v>144</v>
      </c>
      <c r="H68" s="424"/>
      <c r="I68" s="424"/>
      <c r="J68" s="425"/>
      <c r="K68" s="426">
        <v>925894917</v>
      </c>
      <c r="L68" s="372"/>
      <c r="M68" s="372"/>
      <c r="N68" s="372"/>
      <c r="O68" s="372"/>
      <c r="P68" s="372"/>
      <c r="Q68" s="372"/>
      <c r="R68" s="372"/>
      <c r="S68" s="372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</row>
    <row r="69" spans="1:56" s="61" customFormat="1" ht="18" customHeight="1" x14ac:dyDescent="0.15">
      <c r="A69" s="221"/>
      <c r="B69" s="221"/>
      <c r="C69" s="221"/>
      <c r="D69" s="221"/>
      <c r="E69" s="221"/>
      <c r="F69" s="221"/>
      <c r="G69" s="219"/>
      <c r="H69" s="218"/>
      <c r="I69" s="218"/>
      <c r="J69" s="218"/>
      <c r="K69" s="217"/>
      <c r="L69" s="222"/>
      <c r="M69" s="222"/>
      <c r="N69" s="222"/>
      <c r="O69" s="222"/>
      <c r="P69" s="222"/>
      <c r="Q69" s="222"/>
      <c r="R69" s="222"/>
      <c r="S69" s="222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</row>
    <row r="70" spans="1:56" s="61" customFormat="1" ht="12.6" customHeight="1" x14ac:dyDescent="0.15"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</row>
    <row r="71" spans="1:56" s="61" customFormat="1" ht="15.75" customHeight="1" x14ac:dyDescent="0.15">
      <c r="A71" s="69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196" t="s">
        <v>153</v>
      </c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 t="s">
        <v>128</v>
      </c>
      <c r="AY71" s="63"/>
      <c r="AZ71" s="63"/>
      <c r="BA71" s="63"/>
      <c r="BB71" s="63"/>
      <c r="BC71" s="63"/>
    </row>
    <row r="72" spans="1:56" s="61" customFormat="1" ht="1.5" customHeight="1" thickBot="1" x14ac:dyDescent="0.2">
      <c r="A72" s="69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196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</row>
    <row r="73" spans="1:56" s="61" customFormat="1" ht="15.75" customHeight="1" x14ac:dyDescent="0.15">
      <c r="A73" s="364" t="s">
        <v>154</v>
      </c>
      <c r="B73" s="386"/>
      <c r="C73" s="386"/>
      <c r="D73" s="386"/>
      <c r="E73" s="386"/>
      <c r="F73" s="386"/>
      <c r="G73" s="455" t="s">
        <v>155</v>
      </c>
      <c r="H73" s="456"/>
      <c r="I73" s="456"/>
      <c r="J73" s="456"/>
      <c r="K73" s="456"/>
      <c r="L73" s="456" t="s">
        <v>156</v>
      </c>
      <c r="M73" s="456"/>
      <c r="N73" s="456"/>
      <c r="O73" s="456"/>
      <c r="P73" s="456"/>
      <c r="Q73" s="456"/>
      <c r="R73" s="456"/>
      <c r="S73" s="456"/>
      <c r="T73" s="456"/>
      <c r="U73" s="456"/>
      <c r="V73" s="456"/>
      <c r="W73" s="456"/>
      <c r="X73" s="456"/>
      <c r="Y73" s="456"/>
      <c r="Z73" s="456"/>
      <c r="AA73" s="456"/>
      <c r="AB73" s="456"/>
      <c r="AC73" s="456"/>
      <c r="AD73" s="456"/>
      <c r="AE73" s="456"/>
      <c r="AF73" s="456"/>
      <c r="AG73" s="456"/>
      <c r="AH73" s="456"/>
      <c r="AI73" s="456"/>
      <c r="AJ73" s="456"/>
      <c r="AK73" s="456"/>
      <c r="AL73" s="456"/>
      <c r="AM73" s="456"/>
      <c r="AN73" s="456"/>
      <c r="AO73" s="456"/>
      <c r="AP73" s="456"/>
      <c r="AQ73" s="456"/>
      <c r="AR73" s="456"/>
      <c r="AS73" s="456"/>
      <c r="AT73" s="456"/>
      <c r="AU73" s="456"/>
      <c r="AV73" s="456"/>
      <c r="AW73" s="456"/>
      <c r="AX73" s="456"/>
      <c r="AY73" s="456"/>
      <c r="AZ73" s="456"/>
      <c r="BA73" s="456"/>
      <c r="BB73" s="456"/>
      <c r="BC73" s="457"/>
      <c r="BD73" s="70"/>
    </row>
    <row r="74" spans="1:56" s="61" customFormat="1" ht="18" customHeight="1" x14ac:dyDescent="0.15">
      <c r="A74" s="382" t="s">
        <v>335</v>
      </c>
      <c r="B74" s="382" t="s">
        <v>142</v>
      </c>
      <c r="C74" s="382" t="s">
        <v>142</v>
      </c>
      <c r="D74" s="382" t="s">
        <v>142</v>
      </c>
      <c r="E74" s="382" t="s">
        <v>142</v>
      </c>
      <c r="F74" s="462" t="s">
        <v>142</v>
      </c>
      <c r="G74" s="449" t="s">
        <v>275</v>
      </c>
      <c r="H74" s="450"/>
      <c r="I74" s="450"/>
      <c r="J74" s="450"/>
      <c r="K74" s="451"/>
      <c r="L74" s="449" t="s">
        <v>158</v>
      </c>
      <c r="M74" s="450"/>
      <c r="N74" s="450"/>
      <c r="O74" s="450"/>
      <c r="P74" s="450"/>
      <c r="Q74" s="450"/>
      <c r="R74" s="450"/>
      <c r="S74" s="450"/>
      <c r="T74" s="450"/>
      <c r="U74" s="450"/>
      <c r="V74" s="450"/>
      <c r="W74" s="466" t="s">
        <v>159</v>
      </c>
      <c r="X74" s="450"/>
      <c r="Y74" s="450"/>
      <c r="Z74" s="450"/>
      <c r="AA74" s="450"/>
      <c r="AB74" s="450"/>
      <c r="AC74" s="450"/>
      <c r="AD74" s="450"/>
      <c r="AE74" s="450"/>
      <c r="AF74" s="450"/>
      <c r="AG74" s="450"/>
      <c r="AH74" s="466" t="s">
        <v>160</v>
      </c>
      <c r="AI74" s="450"/>
      <c r="AJ74" s="450"/>
      <c r="AK74" s="450"/>
      <c r="AL74" s="450"/>
      <c r="AM74" s="450"/>
      <c r="AN74" s="450"/>
      <c r="AO74" s="450"/>
      <c r="AP74" s="450"/>
      <c r="AQ74" s="450"/>
      <c r="AR74" s="450"/>
      <c r="AS74" s="466" t="s">
        <v>161</v>
      </c>
      <c r="AT74" s="450"/>
      <c r="AU74" s="450"/>
      <c r="AV74" s="450"/>
      <c r="AW74" s="450"/>
      <c r="AX74" s="450"/>
      <c r="AY74" s="450"/>
      <c r="AZ74" s="450"/>
      <c r="BA74" s="450"/>
      <c r="BB74" s="450"/>
      <c r="BC74" s="450"/>
    </row>
    <row r="75" spans="1:56" s="61" customFormat="1" ht="18" customHeight="1" x14ac:dyDescent="0.15">
      <c r="A75" s="392"/>
      <c r="B75" s="392"/>
      <c r="C75" s="392"/>
      <c r="D75" s="392"/>
      <c r="E75" s="392"/>
      <c r="F75" s="463"/>
      <c r="G75" s="465"/>
      <c r="H75" s="428"/>
      <c r="I75" s="428"/>
      <c r="J75" s="428"/>
      <c r="K75" s="429"/>
      <c r="L75" s="430">
        <v>7463704204</v>
      </c>
      <c r="M75" s="363"/>
      <c r="N75" s="363"/>
      <c r="O75" s="363"/>
      <c r="P75" s="363"/>
      <c r="Q75" s="363"/>
      <c r="R75" s="363"/>
      <c r="S75" s="363"/>
      <c r="T75" s="363"/>
      <c r="U75" s="363"/>
      <c r="V75" s="363"/>
      <c r="W75" s="363">
        <v>1685109090</v>
      </c>
      <c r="X75" s="363"/>
      <c r="Y75" s="363"/>
      <c r="Z75" s="363"/>
      <c r="AA75" s="363"/>
      <c r="AB75" s="363"/>
      <c r="AC75" s="363"/>
      <c r="AD75" s="363"/>
      <c r="AE75" s="363"/>
      <c r="AF75" s="363"/>
      <c r="AG75" s="363"/>
      <c r="AH75" s="363">
        <v>1570740741</v>
      </c>
      <c r="AI75" s="363"/>
      <c r="AJ75" s="363"/>
      <c r="AK75" s="363"/>
      <c r="AL75" s="363"/>
      <c r="AM75" s="363"/>
      <c r="AN75" s="363"/>
      <c r="AO75" s="363"/>
      <c r="AP75" s="363"/>
      <c r="AQ75" s="363"/>
      <c r="AR75" s="363"/>
      <c r="AS75" s="363">
        <v>4207854373</v>
      </c>
      <c r="AT75" s="363"/>
      <c r="AU75" s="363"/>
      <c r="AV75" s="363"/>
      <c r="AW75" s="363"/>
      <c r="AX75" s="363"/>
      <c r="AY75" s="363"/>
      <c r="AZ75" s="363"/>
      <c r="BA75" s="363"/>
      <c r="BB75" s="363"/>
      <c r="BC75" s="363"/>
    </row>
    <row r="76" spans="1:56" s="61" customFormat="1" ht="18" customHeight="1" x14ac:dyDescent="0.15">
      <c r="A76" s="392"/>
      <c r="B76" s="392"/>
      <c r="C76" s="392"/>
      <c r="D76" s="392"/>
      <c r="E76" s="392"/>
      <c r="F76" s="463"/>
      <c r="G76" s="427" t="s">
        <v>276</v>
      </c>
      <c r="H76" s="428"/>
      <c r="I76" s="428"/>
      <c r="J76" s="428"/>
      <c r="K76" s="429"/>
      <c r="L76" s="427" t="s">
        <v>158</v>
      </c>
      <c r="M76" s="428"/>
      <c r="N76" s="428"/>
      <c r="O76" s="428"/>
      <c r="P76" s="428"/>
      <c r="Q76" s="428"/>
      <c r="R76" s="428"/>
      <c r="S76" s="428"/>
      <c r="T76" s="428"/>
      <c r="U76" s="428"/>
      <c r="V76" s="428"/>
      <c r="W76" s="361" t="s">
        <v>163</v>
      </c>
      <c r="X76" s="428"/>
      <c r="Y76" s="428"/>
      <c r="Z76" s="428"/>
      <c r="AA76" s="428"/>
      <c r="AB76" s="428"/>
      <c r="AC76" s="428"/>
      <c r="AD76" s="428"/>
      <c r="AE76" s="428"/>
      <c r="AF76" s="428"/>
      <c r="AG76" s="428"/>
      <c r="AH76" s="361" t="s">
        <v>164</v>
      </c>
      <c r="AI76" s="428"/>
      <c r="AJ76" s="428"/>
      <c r="AK76" s="428"/>
      <c r="AL76" s="428"/>
      <c r="AM76" s="428"/>
      <c r="AN76" s="428"/>
      <c r="AO76" s="428"/>
      <c r="AP76" s="428"/>
      <c r="AQ76" s="428"/>
      <c r="AR76" s="428"/>
      <c r="AS76" s="361" t="s">
        <v>165</v>
      </c>
      <c r="AT76" s="428"/>
      <c r="AU76" s="428"/>
      <c r="AV76" s="428"/>
      <c r="AW76" s="428"/>
      <c r="AX76" s="428"/>
      <c r="AY76" s="428"/>
      <c r="AZ76" s="428"/>
      <c r="BA76" s="428"/>
      <c r="BB76" s="428"/>
      <c r="BC76" s="428"/>
    </row>
    <row r="77" spans="1:56" s="64" customFormat="1" ht="18" customHeight="1" x14ac:dyDescent="0.15">
      <c r="A77" s="389"/>
      <c r="B77" s="389"/>
      <c r="C77" s="389"/>
      <c r="D77" s="389"/>
      <c r="E77" s="389"/>
      <c r="F77" s="464"/>
      <c r="G77" s="467"/>
      <c r="H77" s="421"/>
      <c r="I77" s="421"/>
      <c r="J77" s="421"/>
      <c r="K77" s="447"/>
      <c r="L77" s="420">
        <v>7216701372</v>
      </c>
      <c r="M77" s="422"/>
      <c r="N77" s="422"/>
      <c r="O77" s="422"/>
      <c r="P77" s="422"/>
      <c r="Q77" s="422"/>
      <c r="R77" s="422"/>
      <c r="S77" s="422"/>
      <c r="T77" s="422"/>
      <c r="U77" s="422"/>
      <c r="V77" s="422"/>
      <c r="W77" s="422">
        <v>186154306</v>
      </c>
      <c r="X77" s="422"/>
      <c r="Y77" s="422"/>
      <c r="Z77" s="422"/>
      <c r="AA77" s="422"/>
      <c r="AB77" s="422"/>
      <c r="AC77" s="422"/>
      <c r="AD77" s="422"/>
      <c r="AE77" s="422"/>
      <c r="AF77" s="422"/>
      <c r="AG77" s="422"/>
      <c r="AH77" s="422">
        <v>6529442167</v>
      </c>
      <c r="AI77" s="422"/>
      <c r="AJ77" s="422"/>
      <c r="AK77" s="422"/>
      <c r="AL77" s="422"/>
      <c r="AM77" s="422"/>
      <c r="AN77" s="422"/>
      <c r="AO77" s="422"/>
      <c r="AP77" s="422"/>
      <c r="AQ77" s="422"/>
      <c r="AR77" s="422"/>
      <c r="AS77" s="422">
        <v>501104899</v>
      </c>
      <c r="AT77" s="422"/>
      <c r="AU77" s="422"/>
      <c r="AV77" s="422"/>
      <c r="AW77" s="422"/>
      <c r="AX77" s="422"/>
      <c r="AY77" s="422"/>
      <c r="AZ77" s="422"/>
      <c r="BA77" s="422"/>
      <c r="BB77" s="422"/>
      <c r="BC77" s="422"/>
    </row>
    <row r="78" spans="1:56" s="61" customFormat="1" ht="18" customHeight="1" x14ac:dyDescent="0.15">
      <c r="A78" s="382" t="s">
        <v>367</v>
      </c>
      <c r="B78" s="382" t="s">
        <v>142</v>
      </c>
      <c r="C78" s="382" t="s">
        <v>142</v>
      </c>
      <c r="D78" s="382" t="s">
        <v>142</v>
      </c>
      <c r="E78" s="382" t="s">
        <v>142</v>
      </c>
      <c r="F78" s="462" t="s">
        <v>142</v>
      </c>
      <c r="G78" s="449" t="s">
        <v>275</v>
      </c>
      <c r="H78" s="450"/>
      <c r="I78" s="450"/>
      <c r="J78" s="450"/>
      <c r="K78" s="451"/>
      <c r="L78" s="427" t="s">
        <v>158</v>
      </c>
      <c r="M78" s="428"/>
      <c r="N78" s="428"/>
      <c r="O78" s="428"/>
      <c r="P78" s="428"/>
      <c r="Q78" s="428"/>
      <c r="R78" s="428"/>
      <c r="S78" s="428"/>
      <c r="T78" s="428"/>
      <c r="U78" s="428"/>
      <c r="V78" s="428"/>
      <c r="W78" s="361" t="s">
        <v>159</v>
      </c>
      <c r="X78" s="428"/>
      <c r="Y78" s="428"/>
      <c r="Z78" s="428"/>
      <c r="AA78" s="428"/>
      <c r="AB78" s="428"/>
      <c r="AC78" s="428"/>
      <c r="AD78" s="428"/>
      <c r="AE78" s="428"/>
      <c r="AF78" s="428"/>
      <c r="AG78" s="428"/>
      <c r="AH78" s="361" t="s">
        <v>160</v>
      </c>
      <c r="AI78" s="428"/>
      <c r="AJ78" s="428"/>
      <c r="AK78" s="428"/>
      <c r="AL78" s="428"/>
      <c r="AM78" s="428"/>
      <c r="AN78" s="428"/>
      <c r="AO78" s="428"/>
      <c r="AP78" s="428"/>
      <c r="AQ78" s="428"/>
      <c r="AR78" s="428"/>
      <c r="AS78" s="361" t="s">
        <v>161</v>
      </c>
      <c r="AT78" s="428"/>
      <c r="AU78" s="428"/>
      <c r="AV78" s="428"/>
      <c r="AW78" s="428"/>
      <c r="AX78" s="428"/>
      <c r="AY78" s="428"/>
      <c r="AZ78" s="428"/>
      <c r="BA78" s="428"/>
      <c r="BB78" s="428"/>
      <c r="BC78" s="428"/>
    </row>
    <row r="79" spans="1:56" s="61" customFormat="1" ht="18" customHeight="1" x14ac:dyDescent="0.15">
      <c r="A79" s="392"/>
      <c r="B79" s="392"/>
      <c r="C79" s="392"/>
      <c r="D79" s="392"/>
      <c r="E79" s="392"/>
      <c r="F79" s="463"/>
      <c r="G79" s="465"/>
      <c r="H79" s="428"/>
      <c r="I79" s="428"/>
      <c r="J79" s="428"/>
      <c r="K79" s="429"/>
      <c r="L79" s="430">
        <v>7577949109</v>
      </c>
      <c r="M79" s="363"/>
      <c r="N79" s="363"/>
      <c r="O79" s="363"/>
      <c r="P79" s="363"/>
      <c r="Q79" s="363"/>
      <c r="R79" s="363"/>
      <c r="S79" s="363"/>
      <c r="T79" s="363"/>
      <c r="U79" s="363"/>
      <c r="V79" s="363"/>
      <c r="W79" s="363">
        <v>1702557475</v>
      </c>
      <c r="X79" s="363"/>
      <c r="Y79" s="363"/>
      <c r="Z79" s="363"/>
      <c r="AA79" s="363"/>
      <c r="AB79" s="363"/>
      <c r="AC79" s="363"/>
      <c r="AD79" s="363"/>
      <c r="AE79" s="363"/>
      <c r="AF79" s="363"/>
      <c r="AG79" s="363"/>
      <c r="AH79" s="363">
        <v>1600575254</v>
      </c>
      <c r="AI79" s="363"/>
      <c r="AJ79" s="363"/>
      <c r="AK79" s="363"/>
      <c r="AL79" s="363"/>
      <c r="AM79" s="363"/>
      <c r="AN79" s="363"/>
      <c r="AO79" s="363"/>
      <c r="AP79" s="363"/>
      <c r="AQ79" s="363"/>
      <c r="AR79" s="363"/>
      <c r="AS79" s="363">
        <v>4274816380</v>
      </c>
      <c r="AT79" s="363"/>
      <c r="AU79" s="363"/>
      <c r="AV79" s="363"/>
      <c r="AW79" s="363"/>
      <c r="AX79" s="363"/>
      <c r="AY79" s="363"/>
      <c r="AZ79" s="363"/>
      <c r="BA79" s="363"/>
      <c r="BB79" s="363"/>
      <c r="BC79" s="363"/>
    </row>
    <row r="80" spans="1:56" s="61" customFormat="1" ht="18" customHeight="1" x14ac:dyDescent="0.15">
      <c r="A80" s="392"/>
      <c r="B80" s="392"/>
      <c r="C80" s="392"/>
      <c r="D80" s="392"/>
      <c r="E80" s="392"/>
      <c r="F80" s="463"/>
      <c r="G80" s="427" t="s">
        <v>276</v>
      </c>
      <c r="H80" s="428"/>
      <c r="I80" s="428"/>
      <c r="J80" s="428"/>
      <c r="K80" s="429"/>
      <c r="L80" s="427" t="s">
        <v>158</v>
      </c>
      <c r="M80" s="428"/>
      <c r="N80" s="428"/>
      <c r="O80" s="428"/>
      <c r="P80" s="428"/>
      <c r="Q80" s="428"/>
      <c r="R80" s="428"/>
      <c r="S80" s="428"/>
      <c r="T80" s="428"/>
      <c r="U80" s="428"/>
      <c r="V80" s="428"/>
      <c r="W80" s="361" t="s">
        <v>163</v>
      </c>
      <c r="X80" s="428"/>
      <c r="Y80" s="428"/>
      <c r="Z80" s="428"/>
      <c r="AA80" s="428"/>
      <c r="AB80" s="428"/>
      <c r="AC80" s="428"/>
      <c r="AD80" s="428"/>
      <c r="AE80" s="428"/>
      <c r="AF80" s="428"/>
      <c r="AG80" s="428"/>
      <c r="AH80" s="361" t="s">
        <v>164</v>
      </c>
      <c r="AI80" s="428"/>
      <c r="AJ80" s="428"/>
      <c r="AK80" s="428"/>
      <c r="AL80" s="428"/>
      <c r="AM80" s="428"/>
      <c r="AN80" s="428"/>
      <c r="AO80" s="428"/>
      <c r="AP80" s="428"/>
      <c r="AQ80" s="428"/>
      <c r="AR80" s="428"/>
      <c r="AS80" s="361" t="s">
        <v>165</v>
      </c>
      <c r="AT80" s="428"/>
      <c r="AU80" s="428"/>
      <c r="AV80" s="428"/>
      <c r="AW80" s="428"/>
      <c r="AX80" s="428"/>
      <c r="AY80" s="428"/>
      <c r="AZ80" s="428"/>
      <c r="BA80" s="428"/>
      <c r="BB80" s="428"/>
      <c r="BC80" s="428"/>
    </row>
    <row r="81" spans="1:55" s="64" customFormat="1" ht="18" customHeight="1" x14ac:dyDescent="0.15">
      <c r="A81" s="389"/>
      <c r="B81" s="389"/>
      <c r="C81" s="389"/>
      <c r="D81" s="389"/>
      <c r="E81" s="389"/>
      <c r="F81" s="464"/>
      <c r="G81" s="467"/>
      <c r="H81" s="421"/>
      <c r="I81" s="421"/>
      <c r="J81" s="421"/>
      <c r="K81" s="447"/>
      <c r="L81" s="426">
        <v>7280045142</v>
      </c>
      <c r="M81" s="372"/>
      <c r="N81" s="372"/>
      <c r="O81" s="372"/>
      <c r="P81" s="372"/>
      <c r="Q81" s="372"/>
      <c r="R81" s="372"/>
      <c r="S81" s="372"/>
      <c r="T81" s="372"/>
      <c r="U81" s="372"/>
      <c r="V81" s="372"/>
      <c r="W81" s="372">
        <v>195426877</v>
      </c>
      <c r="X81" s="372"/>
      <c r="Y81" s="372"/>
      <c r="Z81" s="372"/>
      <c r="AA81" s="372"/>
      <c r="AB81" s="372"/>
      <c r="AC81" s="372"/>
      <c r="AD81" s="372"/>
      <c r="AE81" s="372"/>
      <c r="AF81" s="372"/>
      <c r="AG81" s="372"/>
      <c r="AH81" s="372">
        <v>6541084070</v>
      </c>
      <c r="AI81" s="372"/>
      <c r="AJ81" s="372"/>
      <c r="AK81" s="372"/>
      <c r="AL81" s="372"/>
      <c r="AM81" s="372"/>
      <c r="AN81" s="372"/>
      <c r="AO81" s="372"/>
      <c r="AP81" s="372"/>
      <c r="AQ81" s="372"/>
      <c r="AR81" s="372"/>
      <c r="AS81" s="372">
        <v>543534195</v>
      </c>
      <c r="AT81" s="372"/>
      <c r="AU81" s="372"/>
      <c r="AV81" s="372"/>
      <c r="AW81" s="372"/>
      <c r="AX81" s="372"/>
      <c r="AY81" s="372"/>
      <c r="AZ81" s="372"/>
      <c r="BA81" s="372"/>
      <c r="BB81" s="372"/>
      <c r="BC81" s="372"/>
    </row>
    <row r="82" spans="1:55" s="61" customFormat="1" ht="18" customHeight="1" x14ac:dyDescent="0.15">
      <c r="A82" s="382" t="s">
        <v>399</v>
      </c>
      <c r="B82" s="382" t="s">
        <v>142</v>
      </c>
      <c r="C82" s="382" t="s">
        <v>142</v>
      </c>
      <c r="D82" s="382" t="s">
        <v>142</v>
      </c>
      <c r="E82" s="382" t="s">
        <v>142</v>
      </c>
      <c r="F82" s="462" t="s">
        <v>142</v>
      </c>
      <c r="G82" s="427" t="s">
        <v>157</v>
      </c>
      <c r="H82" s="428"/>
      <c r="I82" s="428"/>
      <c r="J82" s="428"/>
      <c r="K82" s="429"/>
      <c r="L82" s="427" t="s">
        <v>158</v>
      </c>
      <c r="M82" s="428"/>
      <c r="N82" s="428"/>
      <c r="O82" s="428"/>
      <c r="P82" s="428"/>
      <c r="Q82" s="428"/>
      <c r="R82" s="428"/>
      <c r="S82" s="428"/>
      <c r="T82" s="428"/>
      <c r="U82" s="428"/>
      <c r="V82" s="428"/>
      <c r="W82" s="361" t="s">
        <v>159</v>
      </c>
      <c r="X82" s="428"/>
      <c r="Y82" s="428"/>
      <c r="Z82" s="428"/>
      <c r="AA82" s="428"/>
      <c r="AB82" s="428"/>
      <c r="AC82" s="428"/>
      <c r="AD82" s="428"/>
      <c r="AE82" s="428"/>
      <c r="AF82" s="428"/>
      <c r="AG82" s="428"/>
      <c r="AH82" s="361" t="s">
        <v>160</v>
      </c>
      <c r="AI82" s="428"/>
      <c r="AJ82" s="428"/>
      <c r="AK82" s="428"/>
      <c r="AL82" s="428"/>
      <c r="AM82" s="428"/>
      <c r="AN82" s="428"/>
      <c r="AO82" s="428"/>
      <c r="AP82" s="428"/>
      <c r="AQ82" s="428"/>
      <c r="AR82" s="428"/>
      <c r="AS82" s="361" t="s">
        <v>161</v>
      </c>
      <c r="AT82" s="428"/>
      <c r="AU82" s="428"/>
      <c r="AV82" s="428"/>
      <c r="AW82" s="428"/>
      <c r="AX82" s="428"/>
      <c r="AY82" s="428"/>
      <c r="AZ82" s="428"/>
      <c r="BA82" s="428"/>
      <c r="BB82" s="428"/>
      <c r="BC82" s="428"/>
    </row>
    <row r="83" spans="1:55" s="63" customFormat="1" ht="18" customHeight="1" x14ac:dyDescent="0.15">
      <c r="A83" s="392"/>
      <c r="B83" s="392"/>
      <c r="C83" s="392"/>
      <c r="D83" s="392"/>
      <c r="E83" s="392"/>
      <c r="F83" s="463"/>
      <c r="G83" s="465"/>
      <c r="H83" s="428"/>
      <c r="I83" s="428"/>
      <c r="J83" s="428"/>
      <c r="K83" s="429"/>
      <c r="L83" s="430">
        <v>7698804482</v>
      </c>
      <c r="M83" s="363"/>
      <c r="N83" s="363"/>
      <c r="O83" s="363"/>
      <c r="P83" s="363"/>
      <c r="Q83" s="363"/>
      <c r="R83" s="363"/>
      <c r="S83" s="363"/>
      <c r="T83" s="363"/>
      <c r="U83" s="363"/>
      <c r="V83" s="363"/>
      <c r="W83" s="363">
        <v>1697801550</v>
      </c>
      <c r="X83" s="363"/>
      <c r="Y83" s="363"/>
      <c r="Z83" s="363"/>
      <c r="AA83" s="363"/>
      <c r="AB83" s="363"/>
      <c r="AC83" s="363"/>
      <c r="AD83" s="363"/>
      <c r="AE83" s="363"/>
      <c r="AF83" s="363"/>
      <c r="AG83" s="363"/>
      <c r="AH83" s="363">
        <v>1607587206</v>
      </c>
      <c r="AI83" s="363"/>
      <c r="AJ83" s="363"/>
      <c r="AK83" s="363"/>
      <c r="AL83" s="363"/>
      <c r="AM83" s="363"/>
      <c r="AN83" s="363"/>
      <c r="AO83" s="363"/>
      <c r="AP83" s="363"/>
      <c r="AQ83" s="363"/>
      <c r="AR83" s="363"/>
      <c r="AS83" s="363">
        <v>4393415726</v>
      </c>
      <c r="AT83" s="363"/>
      <c r="AU83" s="363"/>
      <c r="AV83" s="363"/>
      <c r="AW83" s="363"/>
      <c r="AX83" s="363"/>
      <c r="AY83" s="363"/>
      <c r="AZ83" s="363"/>
      <c r="BA83" s="363"/>
      <c r="BB83" s="363"/>
      <c r="BC83" s="363"/>
    </row>
    <row r="84" spans="1:55" s="61" customFormat="1" ht="18" customHeight="1" x14ac:dyDescent="0.15">
      <c r="A84" s="392"/>
      <c r="B84" s="392"/>
      <c r="C84" s="392"/>
      <c r="D84" s="392"/>
      <c r="E84" s="392"/>
      <c r="F84" s="463"/>
      <c r="G84" s="427" t="s">
        <v>162</v>
      </c>
      <c r="H84" s="428"/>
      <c r="I84" s="428"/>
      <c r="J84" s="428"/>
      <c r="K84" s="429"/>
      <c r="L84" s="427" t="s">
        <v>158</v>
      </c>
      <c r="M84" s="428"/>
      <c r="N84" s="428"/>
      <c r="O84" s="428"/>
      <c r="P84" s="428"/>
      <c r="Q84" s="428"/>
      <c r="R84" s="428"/>
      <c r="S84" s="428"/>
      <c r="T84" s="428"/>
      <c r="U84" s="428"/>
      <c r="V84" s="428"/>
      <c r="W84" s="361" t="s">
        <v>163</v>
      </c>
      <c r="X84" s="428"/>
      <c r="Y84" s="428"/>
      <c r="Z84" s="428"/>
      <c r="AA84" s="428"/>
      <c r="AB84" s="428"/>
      <c r="AC84" s="428"/>
      <c r="AD84" s="428"/>
      <c r="AE84" s="428"/>
      <c r="AF84" s="428"/>
      <c r="AG84" s="428"/>
      <c r="AH84" s="361" t="s">
        <v>164</v>
      </c>
      <c r="AI84" s="428"/>
      <c r="AJ84" s="428"/>
      <c r="AK84" s="428"/>
      <c r="AL84" s="428"/>
      <c r="AM84" s="428"/>
      <c r="AN84" s="428"/>
      <c r="AO84" s="428"/>
      <c r="AP84" s="428"/>
      <c r="AQ84" s="428"/>
      <c r="AR84" s="428"/>
      <c r="AS84" s="361" t="s">
        <v>165</v>
      </c>
      <c r="AT84" s="428"/>
      <c r="AU84" s="428"/>
      <c r="AV84" s="428"/>
      <c r="AW84" s="428"/>
      <c r="AX84" s="428"/>
      <c r="AY84" s="428"/>
      <c r="AZ84" s="428"/>
      <c r="BA84" s="428"/>
      <c r="BB84" s="428"/>
      <c r="BC84" s="428"/>
    </row>
    <row r="85" spans="1:55" s="64" customFormat="1" ht="18" customHeight="1" x14ac:dyDescent="0.15">
      <c r="A85" s="389"/>
      <c r="B85" s="389"/>
      <c r="C85" s="389"/>
      <c r="D85" s="389"/>
      <c r="E85" s="389"/>
      <c r="F85" s="464"/>
      <c r="G85" s="470"/>
      <c r="H85" s="424"/>
      <c r="I85" s="424"/>
      <c r="J85" s="424"/>
      <c r="K85" s="425"/>
      <c r="L85" s="426">
        <v>7387504923</v>
      </c>
      <c r="M85" s="372"/>
      <c r="N85" s="372"/>
      <c r="O85" s="372"/>
      <c r="P85" s="372"/>
      <c r="Q85" s="372"/>
      <c r="R85" s="372"/>
      <c r="S85" s="372"/>
      <c r="T85" s="372"/>
      <c r="U85" s="372"/>
      <c r="V85" s="372"/>
      <c r="W85" s="372">
        <v>212321299</v>
      </c>
      <c r="X85" s="372"/>
      <c r="Y85" s="372"/>
      <c r="Z85" s="372"/>
      <c r="AA85" s="372"/>
      <c r="AB85" s="372"/>
      <c r="AC85" s="372"/>
      <c r="AD85" s="372"/>
      <c r="AE85" s="372"/>
      <c r="AF85" s="372"/>
      <c r="AG85" s="372"/>
      <c r="AH85" s="372">
        <v>6552142657</v>
      </c>
      <c r="AI85" s="372"/>
      <c r="AJ85" s="372"/>
      <c r="AK85" s="372"/>
      <c r="AL85" s="372"/>
      <c r="AM85" s="372"/>
      <c r="AN85" s="372"/>
      <c r="AO85" s="372"/>
      <c r="AP85" s="372"/>
      <c r="AQ85" s="372"/>
      <c r="AR85" s="372"/>
      <c r="AS85" s="372">
        <v>623040967</v>
      </c>
      <c r="AT85" s="372"/>
      <c r="AU85" s="372"/>
      <c r="AV85" s="372"/>
      <c r="AW85" s="372"/>
      <c r="AX85" s="372"/>
      <c r="AY85" s="372"/>
      <c r="AZ85" s="372"/>
      <c r="BA85" s="372"/>
      <c r="BB85" s="372"/>
      <c r="BC85" s="372"/>
    </row>
    <row r="86" spans="1:55" s="61" customFormat="1" ht="14.25" customHeight="1" x14ac:dyDescent="0.15">
      <c r="AM86" s="468" t="s">
        <v>352</v>
      </c>
      <c r="AN86" s="468"/>
      <c r="AO86" s="468"/>
      <c r="AP86" s="468"/>
      <c r="AQ86" s="468"/>
      <c r="AR86" s="468"/>
      <c r="AS86" s="468"/>
      <c r="AT86" s="468"/>
      <c r="AU86" s="468"/>
      <c r="AV86" s="468"/>
      <c r="AW86" s="468"/>
      <c r="AX86" s="468"/>
      <c r="AY86" s="468"/>
      <c r="AZ86" s="468"/>
      <c r="BA86" s="468"/>
      <c r="BB86" s="468"/>
      <c r="BC86" s="468"/>
    </row>
    <row r="91" spans="1:55" x14ac:dyDescent="0.15">
      <c r="AD91" s="469"/>
      <c r="AE91" s="469"/>
    </row>
  </sheetData>
  <mergeCells count="320">
    <mergeCell ref="A78:F81"/>
    <mergeCell ref="G78:K79"/>
    <mergeCell ref="L78:V78"/>
    <mergeCell ref="W78:AG78"/>
    <mergeCell ref="AH78:AR78"/>
    <mergeCell ref="AS78:BC78"/>
    <mergeCell ref="L79:V79"/>
    <mergeCell ref="W79:AG79"/>
    <mergeCell ref="AH79:AR79"/>
    <mergeCell ref="AS79:BC79"/>
    <mergeCell ref="G80:K81"/>
    <mergeCell ref="L80:V80"/>
    <mergeCell ref="W80:AG80"/>
    <mergeCell ref="AH80:AR80"/>
    <mergeCell ref="AS80:BC80"/>
    <mergeCell ref="L81:V81"/>
    <mergeCell ref="W81:AG81"/>
    <mergeCell ref="AH81:AR81"/>
    <mergeCell ref="AS81:BC81"/>
    <mergeCell ref="A56:F57"/>
    <mergeCell ref="G56:J56"/>
    <mergeCell ref="K56:S56"/>
    <mergeCell ref="T56:AB56"/>
    <mergeCell ref="AC56:AK56"/>
    <mergeCell ref="AL56:AT56"/>
    <mergeCell ref="AU56:BC56"/>
    <mergeCell ref="G57:J57"/>
    <mergeCell ref="K57:S57"/>
    <mergeCell ref="T57:AB57"/>
    <mergeCell ref="AC57:AK57"/>
    <mergeCell ref="AL57:AT57"/>
    <mergeCell ref="AU57:BC57"/>
    <mergeCell ref="A30:G30"/>
    <mergeCell ref="J30:W30"/>
    <mergeCell ref="Z30:AM30"/>
    <mergeCell ref="AP30:BC30"/>
    <mergeCell ref="A47:F48"/>
    <mergeCell ref="G47:J47"/>
    <mergeCell ref="K47:S47"/>
    <mergeCell ref="T47:AB47"/>
    <mergeCell ref="AC47:AK47"/>
    <mergeCell ref="AL47:AT47"/>
    <mergeCell ref="AU47:BC47"/>
    <mergeCell ref="G48:J48"/>
    <mergeCell ref="K48:S48"/>
    <mergeCell ref="T48:AB48"/>
    <mergeCell ref="AC48:AK48"/>
    <mergeCell ref="AL48:AT48"/>
    <mergeCell ref="AU48:BC48"/>
    <mergeCell ref="A45:F46"/>
    <mergeCell ref="G45:J45"/>
    <mergeCell ref="K45:S45"/>
    <mergeCell ref="T45:AB45"/>
    <mergeCell ref="AC45:AK45"/>
    <mergeCell ref="AL45:AT45"/>
    <mergeCell ref="T44:AB44"/>
    <mergeCell ref="AQ19:AU19"/>
    <mergeCell ref="AV19:AY19"/>
    <mergeCell ref="G20:N20"/>
    <mergeCell ref="O20:R20"/>
    <mergeCell ref="S20:V20"/>
    <mergeCell ref="W20:AA20"/>
    <mergeCell ref="AB20:AF20"/>
    <mergeCell ref="AG20:AK20"/>
    <mergeCell ref="AL20:AP20"/>
    <mergeCell ref="AQ20:AU20"/>
    <mergeCell ref="AV20:AY20"/>
    <mergeCell ref="A8:G8"/>
    <mergeCell ref="I8:O8"/>
    <mergeCell ref="P8:U8"/>
    <mergeCell ref="X8:AD8"/>
    <mergeCell ref="AE8:AI8"/>
    <mergeCell ref="AL8:AS8"/>
    <mergeCell ref="AV8:BC8"/>
    <mergeCell ref="A18:F20"/>
    <mergeCell ref="G18:N18"/>
    <mergeCell ref="O18:R18"/>
    <mergeCell ref="S18:V18"/>
    <mergeCell ref="W18:AA18"/>
    <mergeCell ref="AB18:AF18"/>
    <mergeCell ref="AG18:AK18"/>
    <mergeCell ref="AL18:AP18"/>
    <mergeCell ref="AQ18:AU18"/>
    <mergeCell ref="AV18:AY18"/>
    <mergeCell ref="G19:N19"/>
    <mergeCell ref="O19:R19"/>
    <mergeCell ref="S19:V19"/>
    <mergeCell ref="W19:AA19"/>
    <mergeCell ref="AB19:AF19"/>
    <mergeCell ref="AG19:AK19"/>
    <mergeCell ref="AL19:AP19"/>
    <mergeCell ref="AM86:BC86"/>
    <mergeCell ref="AD91:AE91"/>
    <mergeCell ref="AS83:BC83"/>
    <mergeCell ref="G84:K85"/>
    <mergeCell ref="L84:V84"/>
    <mergeCell ref="W84:AG84"/>
    <mergeCell ref="AH84:AR84"/>
    <mergeCell ref="AS84:BC84"/>
    <mergeCell ref="L85:V85"/>
    <mergeCell ref="W85:AG85"/>
    <mergeCell ref="AH85:AR85"/>
    <mergeCell ref="AS85:BC85"/>
    <mergeCell ref="A82:F85"/>
    <mergeCell ref="G82:K83"/>
    <mergeCell ref="L82:V82"/>
    <mergeCell ref="W82:AG82"/>
    <mergeCell ref="AH82:AR82"/>
    <mergeCell ref="AS82:BC82"/>
    <mergeCell ref="L83:V83"/>
    <mergeCell ref="W83:AG83"/>
    <mergeCell ref="AH83:AR83"/>
    <mergeCell ref="A74:F77"/>
    <mergeCell ref="G74:K75"/>
    <mergeCell ref="L74:V74"/>
    <mergeCell ref="W74:AG74"/>
    <mergeCell ref="AH74:AR74"/>
    <mergeCell ref="AS74:BC74"/>
    <mergeCell ref="L75:V75"/>
    <mergeCell ref="W75:AG75"/>
    <mergeCell ref="AH75:AR75"/>
    <mergeCell ref="AS75:BC75"/>
    <mergeCell ref="G76:K77"/>
    <mergeCell ref="L76:V76"/>
    <mergeCell ref="W76:AG76"/>
    <mergeCell ref="AH76:AR76"/>
    <mergeCell ref="AS76:BC76"/>
    <mergeCell ref="L77:V77"/>
    <mergeCell ref="W77:AG77"/>
    <mergeCell ref="AH77:AR77"/>
    <mergeCell ref="AS77:BC77"/>
    <mergeCell ref="A73:F73"/>
    <mergeCell ref="G73:K73"/>
    <mergeCell ref="L73:BC73"/>
    <mergeCell ref="A63:F64"/>
    <mergeCell ref="G63:J63"/>
    <mergeCell ref="K63:S63"/>
    <mergeCell ref="G64:J64"/>
    <mergeCell ref="K64:S64"/>
    <mergeCell ref="A67:F68"/>
    <mergeCell ref="G67:J67"/>
    <mergeCell ref="K67:S67"/>
    <mergeCell ref="G68:J68"/>
    <mergeCell ref="K68:S68"/>
    <mergeCell ref="A65:F66"/>
    <mergeCell ref="G65:J65"/>
    <mergeCell ref="K65:S65"/>
    <mergeCell ref="G66:J66"/>
    <mergeCell ref="K66:S66"/>
    <mergeCell ref="A61:F62"/>
    <mergeCell ref="G61:J62"/>
    <mergeCell ref="K61:S61"/>
    <mergeCell ref="K62:S62"/>
    <mergeCell ref="AU58:BC58"/>
    <mergeCell ref="G59:J59"/>
    <mergeCell ref="K59:S59"/>
    <mergeCell ref="T59:AB59"/>
    <mergeCell ref="AC59:AK59"/>
    <mergeCell ref="AL59:AT59"/>
    <mergeCell ref="AU59:BC59"/>
    <mergeCell ref="A58:F59"/>
    <mergeCell ref="G58:J58"/>
    <mergeCell ref="K58:S58"/>
    <mergeCell ref="T58:AB58"/>
    <mergeCell ref="AC58:AK58"/>
    <mergeCell ref="AL58:AT58"/>
    <mergeCell ref="AU54:BC54"/>
    <mergeCell ref="G55:J55"/>
    <mergeCell ref="K55:S55"/>
    <mergeCell ref="T55:AB55"/>
    <mergeCell ref="AC55:AK55"/>
    <mergeCell ref="AL55:AT55"/>
    <mergeCell ref="AU55:BC55"/>
    <mergeCell ref="A54:F55"/>
    <mergeCell ref="G54:J54"/>
    <mergeCell ref="K54:S54"/>
    <mergeCell ref="T54:AB54"/>
    <mergeCell ref="AC54:AK54"/>
    <mergeCell ref="AL54:AT54"/>
    <mergeCell ref="A49:F50"/>
    <mergeCell ref="G49:J49"/>
    <mergeCell ref="K49:S49"/>
    <mergeCell ref="T49:AB49"/>
    <mergeCell ref="AC49:AK49"/>
    <mergeCell ref="AL49:AT49"/>
    <mergeCell ref="AU52:BC52"/>
    <mergeCell ref="K53:S53"/>
    <mergeCell ref="T53:AB53"/>
    <mergeCell ref="AL53:AT53"/>
    <mergeCell ref="AU53:BC53"/>
    <mergeCell ref="AL52:AT52"/>
    <mergeCell ref="A52:F53"/>
    <mergeCell ref="G52:J53"/>
    <mergeCell ref="K52:S52"/>
    <mergeCell ref="T52:AB52"/>
    <mergeCell ref="AC52:AK53"/>
    <mergeCell ref="AU45:BC45"/>
    <mergeCell ref="G46:J46"/>
    <mergeCell ref="K46:S46"/>
    <mergeCell ref="T46:AB46"/>
    <mergeCell ref="AC46:AK46"/>
    <mergeCell ref="AL46:AT46"/>
    <mergeCell ref="AU46:BC46"/>
    <mergeCell ref="AU49:BC49"/>
    <mergeCell ref="G50:J50"/>
    <mergeCell ref="K50:S50"/>
    <mergeCell ref="T50:AB50"/>
    <mergeCell ref="AC50:AK50"/>
    <mergeCell ref="AL50:AT50"/>
    <mergeCell ref="AU50:BC50"/>
    <mergeCell ref="A31:G31"/>
    <mergeCell ref="J31:W31"/>
    <mergeCell ref="Z31:AM31"/>
    <mergeCell ref="AP31:BC31"/>
    <mergeCell ref="A43:F44"/>
    <mergeCell ref="G43:J44"/>
    <mergeCell ref="K43:S44"/>
    <mergeCell ref="T43:AB43"/>
    <mergeCell ref="AC43:AK43"/>
    <mergeCell ref="AL43:AT43"/>
    <mergeCell ref="AU43:BC43"/>
    <mergeCell ref="AC44:AK44"/>
    <mergeCell ref="AL44:AT44"/>
    <mergeCell ref="AU44:BC44"/>
    <mergeCell ref="A29:G29"/>
    <mergeCell ref="J29:W29"/>
    <mergeCell ref="Z29:AM29"/>
    <mergeCell ref="AP29:BC29"/>
    <mergeCell ref="AL23:AP23"/>
    <mergeCell ref="AQ23:AU23"/>
    <mergeCell ref="AV23:AY23"/>
    <mergeCell ref="A28:G28"/>
    <mergeCell ref="H28:W28"/>
    <mergeCell ref="X28:AM28"/>
    <mergeCell ref="AN28:BC28"/>
    <mergeCell ref="G23:N23"/>
    <mergeCell ref="O23:R23"/>
    <mergeCell ref="S23:V23"/>
    <mergeCell ref="W23:AA23"/>
    <mergeCell ref="AB23:AF23"/>
    <mergeCell ref="AG23:AK23"/>
    <mergeCell ref="A21:F23"/>
    <mergeCell ref="AV21:AY21"/>
    <mergeCell ref="G22:N22"/>
    <mergeCell ref="O22:R22"/>
    <mergeCell ref="S22:V22"/>
    <mergeCell ref="W22:AA22"/>
    <mergeCell ref="AB22:AF22"/>
    <mergeCell ref="AG22:AK22"/>
    <mergeCell ref="AL22:AP22"/>
    <mergeCell ref="AQ22:AU22"/>
    <mergeCell ref="AV22:AY22"/>
    <mergeCell ref="G21:N21"/>
    <mergeCell ref="O21:R21"/>
    <mergeCell ref="S21:V21"/>
    <mergeCell ref="W21:AA21"/>
    <mergeCell ref="AB21:AF21"/>
    <mergeCell ref="AG21:AK21"/>
    <mergeCell ref="AL21:AP21"/>
    <mergeCell ref="AQ21:AU21"/>
    <mergeCell ref="AQ15:AU15"/>
    <mergeCell ref="AQ16:AU16"/>
    <mergeCell ref="AV16:AY16"/>
    <mergeCell ref="G17:N17"/>
    <mergeCell ref="O17:R17"/>
    <mergeCell ref="S17:V17"/>
    <mergeCell ref="W17:AA17"/>
    <mergeCell ref="AB17:AF17"/>
    <mergeCell ref="AG17:AK17"/>
    <mergeCell ref="AL17:AP17"/>
    <mergeCell ref="AQ17:AU17"/>
    <mergeCell ref="AV17:AY17"/>
    <mergeCell ref="AV15:AY15"/>
    <mergeCell ref="G16:N16"/>
    <mergeCell ref="O16:R16"/>
    <mergeCell ref="S16:V16"/>
    <mergeCell ref="W16:AA16"/>
    <mergeCell ref="AB16:AF16"/>
    <mergeCell ref="AG16:AK16"/>
    <mergeCell ref="AL16:AP16"/>
    <mergeCell ref="A15:F17"/>
    <mergeCell ref="G15:N15"/>
    <mergeCell ref="O15:R15"/>
    <mergeCell ref="S15:V15"/>
    <mergeCell ref="W15:AA15"/>
    <mergeCell ref="AB15:AF15"/>
    <mergeCell ref="AG15:AK15"/>
    <mergeCell ref="AL15:AP15"/>
    <mergeCell ref="A14:F14"/>
    <mergeCell ref="G14:N14"/>
    <mergeCell ref="O14:R14"/>
    <mergeCell ref="S14:V14"/>
    <mergeCell ref="W14:AA14"/>
    <mergeCell ref="AB14:AF14"/>
    <mergeCell ref="AG14:AK14"/>
    <mergeCell ref="AL14:AP14"/>
    <mergeCell ref="AQ14:AU14"/>
    <mergeCell ref="A7:G7"/>
    <mergeCell ref="I7:O7"/>
    <mergeCell ref="P7:U7"/>
    <mergeCell ref="X7:AD7"/>
    <mergeCell ref="AE7:AI7"/>
    <mergeCell ref="AL7:AS7"/>
    <mergeCell ref="AV7:BC7"/>
    <mergeCell ref="A5:G6"/>
    <mergeCell ref="H5:O6"/>
    <mergeCell ref="P5:U6"/>
    <mergeCell ref="V5:BC5"/>
    <mergeCell ref="V6:AD6"/>
    <mergeCell ref="AE6:AI6"/>
    <mergeCell ref="AJ6:AS6"/>
    <mergeCell ref="AT6:BC6"/>
    <mergeCell ref="AV9:BC9"/>
    <mergeCell ref="A9:G9"/>
    <mergeCell ref="I9:O9"/>
    <mergeCell ref="P9:U9"/>
    <mergeCell ref="X9:AD9"/>
    <mergeCell ref="AE9:AI9"/>
    <mergeCell ref="AL9:AS9"/>
    <mergeCell ref="AV14:AY14"/>
  </mergeCells>
  <phoneticPr fontId="2"/>
  <printOptions horizontalCentered="1"/>
  <pageMargins left="0.70866141732283472" right="0.70866141732283472" top="0.78740157480314965" bottom="1.1023622047244095" header="0.51181102362204722" footer="0.47244094488188981"/>
  <pageSetup paperSize="9" scale="92" firstPageNumber="74" orientation="portrait" r:id="rId1"/>
  <headerFooter scaleWithDoc="0" alignWithMargins="0"/>
  <rowBreaks count="1" manualBreakCount="1">
    <brk id="38" max="5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B39"/>
  <sheetViews>
    <sheetView view="pageBreakPreview" zoomScale="90" zoomScaleNormal="90" zoomScaleSheetLayoutView="90" workbookViewId="0">
      <selection activeCell="A10" sqref="A10:H10"/>
    </sheetView>
  </sheetViews>
  <sheetFormatPr defaultColWidth="9.109375" defaultRowHeight="12" x14ac:dyDescent="0.15"/>
  <cols>
    <col min="1" max="1" width="1.6640625" style="2" customWidth="1"/>
    <col min="2" max="2" width="2.44140625" style="2" customWidth="1"/>
    <col min="3" max="3" width="2" style="2" customWidth="1"/>
    <col min="4" max="6" width="1.6640625" style="2" customWidth="1"/>
    <col min="7" max="7" width="2.5546875" style="2" customWidth="1"/>
    <col min="8" max="80" width="1.6640625" style="2" customWidth="1"/>
    <col min="81" max="16384" width="9.109375" style="5"/>
  </cols>
  <sheetData>
    <row r="1" spans="1:80" s="3" customFormat="1" ht="15" customHeight="1" x14ac:dyDescent="0.15">
      <c r="A1" s="1" t="s">
        <v>269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</row>
    <row r="2" spans="1:80" s="3" customFormat="1" ht="15" customHeight="1" x14ac:dyDescent="0.1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</row>
    <row r="3" spans="1:80" s="3" customFormat="1" ht="15" customHeight="1" x14ac:dyDescent="0.15">
      <c r="A3" s="21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S3" s="22"/>
      <c r="T3" s="22"/>
      <c r="U3" s="22"/>
      <c r="V3" s="24"/>
      <c r="W3" s="24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521"/>
      <c r="AO3" s="521"/>
      <c r="AP3" s="521"/>
      <c r="AQ3" s="521"/>
      <c r="AR3" s="521"/>
      <c r="AS3" s="521"/>
      <c r="AT3" s="521"/>
      <c r="AU3" s="521"/>
      <c r="AV3" s="521"/>
      <c r="AW3" s="521"/>
      <c r="AX3" s="521"/>
      <c r="AY3" s="521"/>
      <c r="AZ3" s="521"/>
      <c r="BA3" s="521"/>
      <c r="BB3" s="521"/>
      <c r="BC3" s="521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</row>
    <row r="4" spans="1:80" ht="15" customHeight="1" thickBot="1" x14ac:dyDescent="0.2">
      <c r="A4" s="22"/>
      <c r="B4" s="25"/>
      <c r="C4" s="25"/>
      <c r="D4" s="25"/>
      <c r="E4" s="25"/>
      <c r="F4" s="25"/>
      <c r="G4" s="25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522" t="s">
        <v>31</v>
      </c>
      <c r="AO4" s="522"/>
      <c r="AP4" s="522"/>
      <c r="AQ4" s="522"/>
      <c r="AR4" s="522"/>
      <c r="AS4" s="522"/>
      <c r="AT4" s="522"/>
      <c r="AU4" s="522"/>
      <c r="AV4" s="522"/>
      <c r="AW4" s="522"/>
      <c r="AX4" s="522"/>
      <c r="AY4" s="522"/>
      <c r="AZ4" s="522"/>
      <c r="BA4" s="522"/>
      <c r="BB4" s="522"/>
      <c r="BC4" s="522"/>
    </row>
    <row r="5" spans="1:80" ht="18.899999999999999" customHeight="1" x14ac:dyDescent="0.15">
      <c r="A5" s="523" t="s">
        <v>0</v>
      </c>
      <c r="B5" s="524"/>
      <c r="C5" s="524"/>
      <c r="D5" s="524"/>
      <c r="E5" s="524"/>
      <c r="F5" s="524"/>
      <c r="G5" s="524"/>
      <c r="H5" s="524"/>
      <c r="I5" s="524" t="s">
        <v>3</v>
      </c>
      <c r="J5" s="524"/>
      <c r="K5" s="524"/>
      <c r="L5" s="524"/>
      <c r="M5" s="524"/>
      <c r="N5" s="524"/>
      <c r="O5" s="524"/>
      <c r="P5" s="524"/>
      <c r="Q5" s="524" t="s">
        <v>4</v>
      </c>
      <c r="R5" s="524"/>
      <c r="S5" s="524"/>
      <c r="T5" s="524"/>
      <c r="U5" s="524"/>
      <c r="V5" s="524"/>
      <c r="W5" s="524"/>
      <c r="X5" s="524"/>
      <c r="Y5" s="524" t="s">
        <v>5</v>
      </c>
      <c r="Z5" s="524"/>
      <c r="AA5" s="524"/>
      <c r="AB5" s="524"/>
      <c r="AC5" s="524"/>
      <c r="AD5" s="524"/>
      <c r="AE5" s="524"/>
      <c r="AF5" s="524"/>
      <c r="AG5" s="524" t="s">
        <v>6</v>
      </c>
      <c r="AH5" s="524"/>
      <c r="AI5" s="524"/>
      <c r="AJ5" s="524"/>
      <c r="AK5" s="524"/>
      <c r="AL5" s="524"/>
      <c r="AM5" s="524"/>
      <c r="AN5" s="524"/>
      <c r="AO5" s="524" t="s">
        <v>7</v>
      </c>
      <c r="AP5" s="524"/>
      <c r="AQ5" s="524"/>
      <c r="AR5" s="524"/>
      <c r="AS5" s="524"/>
      <c r="AT5" s="524"/>
      <c r="AU5" s="524"/>
      <c r="AV5" s="524" t="s">
        <v>8</v>
      </c>
      <c r="AW5" s="524"/>
      <c r="AX5" s="524"/>
      <c r="AY5" s="524"/>
      <c r="AZ5" s="524"/>
      <c r="BA5" s="524"/>
      <c r="BB5" s="524"/>
      <c r="BC5" s="525"/>
    </row>
    <row r="6" spans="1:80" ht="18" customHeight="1" x14ac:dyDescent="0.15">
      <c r="A6" s="477" t="s">
        <v>294</v>
      </c>
      <c r="B6" s="478"/>
      <c r="C6" s="478"/>
      <c r="D6" s="478"/>
      <c r="E6" s="478"/>
      <c r="F6" s="478"/>
      <c r="G6" s="478"/>
      <c r="H6" s="479"/>
      <c r="I6" s="266"/>
      <c r="J6" s="491">
        <v>125</v>
      </c>
      <c r="K6" s="491"/>
      <c r="L6" s="491"/>
      <c r="M6" s="491"/>
      <c r="N6" s="491"/>
      <c r="O6" s="491"/>
      <c r="P6" s="491"/>
      <c r="Q6" s="265"/>
      <c r="R6" s="491">
        <v>4</v>
      </c>
      <c r="S6" s="491"/>
      <c r="T6" s="491"/>
      <c r="U6" s="491"/>
      <c r="V6" s="491"/>
      <c r="W6" s="491"/>
      <c r="X6" s="491"/>
      <c r="Y6" s="265"/>
      <c r="Z6" s="491">
        <v>48</v>
      </c>
      <c r="AA6" s="491"/>
      <c r="AB6" s="491"/>
      <c r="AC6" s="491"/>
      <c r="AD6" s="491"/>
      <c r="AE6" s="491"/>
      <c r="AF6" s="491"/>
      <c r="AG6" s="265"/>
      <c r="AH6" s="491">
        <v>35</v>
      </c>
      <c r="AI6" s="491"/>
      <c r="AJ6" s="491"/>
      <c r="AK6" s="491"/>
      <c r="AL6" s="491"/>
      <c r="AM6" s="491"/>
      <c r="AN6" s="491"/>
      <c r="AO6" s="265"/>
      <c r="AP6" s="491">
        <v>2</v>
      </c>
      <c r="AQ6" s="491"/>
      <c r="AR6" s="491"/>
      <c r="AS6" s="491"/>
      <c r="AT6" s="491"/>
      <c r="AU6" s="491"/>
      <c r="AV6" s="265"/>
      <c r="AW6" s="491">
        <v>36</v>
      </c>
      <c r="AX6" s="491"/>
      <c r="AY6" s="491"/>
      <c r="AZ6" s="491"/>
      <c r="BA6" s="491"/>
      <c r="BB6" s="491"/>
      <c r="BC6" s="491"/>
    </row>
    <row r="7" spans="1:80" ht="18" customHeight="1" x14ac:dyDescent="0.15">
      <c r="A7" s="477" t="s">
        <v>308</v>
      </c>
      <c r="B7" s="480"/>
      <c r="C7" s="480"/>
      <c r="D7" s="480"/>
      <c r="E7" s="480"/>
      <c r="F7" s="480"/>
      <c r="G7" s="480"/>
      <c r="H7" s="481"/>
      <c r="I7" s="266"/>
      <c r="J7" s="491">
        <v>126</v>
      </c>
      <c r="K7" s="491"/>
      <c r="L7" s="491"/>
      <c r="M7" s="491"/>
      <c r="N7" s="491"/>
      <c r="O7" s="491"/>
      <c r="P7" s="491"/>
      <c r="Q7" s="265"/>
      <c r="R7" s="491">
        <v>4</v>
      </c>
      <c r="S7" s="491"/>
      <c r="T7" s="491"/>
      <c r="U7" s="491"/>
      <c r="V7" s="491"/>
      <c r="W7" s="491"/>
      <c r="X7" s="491"/>
      <c r="Y7" s="265"/>
      <c r="Z7" s="491">
        <v>48</v>
      </c>
      <c r="AA7" s="491"/>
      <c r="AB7" s="491"/>
      <c r="AC7" s="491"/>
      <c r="AD7" s="491"/>
      <c r="AE7" s="491"/>
      <c r="AF7" s="491"/>
      <c r="AG7" s="265"/>
      <c r="AH7" s="491">
        <v>35</v>
      </c>
      <c r="AI7" s="491"/>
      <c r="AJ7" s="491"/>
      <c r="AK7" s="491"/>
      <c r="AL7" s="491"/>
      <c r="AM7" s="491"/>
      <c r="AN7" s="491"/>
      <c r="AO7" s="265"/>
      <c r="AP7" s="491">
        <v>2</v>
      </c>
      <c r="AQ7" s="491"/>
      <c r="AR7" s="491"/>
      <c r="AS7" s="491"/>
      <c r="AT7" s="491"/>
      <c r="AU7" s="491"/>
      <c r="AV7" s="265"/>
      <c r="AW7" s="491">
        <v>37</v>
      </c>
      <c r="AX7" s="491"/>
      <c r="AY7" s="491"/>
      <c r="AZ7" s="491"/>
      <c r="BA7" s="491"/>
      <c r="BB7" s="491"/>
      <c r="BC7" s="491"/>
    </row>
    <row r="8" spans="1:80" ht="18" customHeight="1" x14ac:dyDescent="0.15">
      <c r="A8" s="477" t="s">
        <v>333</v>
      </c>
      <c r="B8" s="477"/>
      <c r="C8" s="477"/>
      <c r="D8" s="477"/>
      <c r="E8" s="477"/>
      <c r="F8" s="477"/>
      <c r="G8" s="477"/>
      <c r="H8" s="482"/>
      <c r="I8" s="266"/>
      <c r="J8" s="491">
        <v>125</v>
      </c>
      <c r="K8" s="491"/>
      <c r="L8" s="491"/>
      <c r="M8" s="491"/>
      <c r="N8" s="491"/>
      <c r="O8" s="491"/>
      <c r="P8" s="491"/>
      <c r="Q8" s="265"/>
      <c r="R8" s="491">
        <v>4</v>
      </c>
      <c r="S8" s="491"/>
      <c r="T8" s="491"/>
      <c r="U8" s="491"/>
      <c r="V8" s="491"/>
      <c r="W8" s="491"/>
      <c r="X8" s="491"/>
      <c r="Y8" s="265"/>
      <c r="Z8" s="491">
        <v>48</v>
      </c>
      <c r="AA8" s="491"/>
      <c r="AB8" s="491"/>
      <c r="AC8" s="491"/>
      <c r="AD8" s="491"/>
      <c r="AE8" s="491"/>
      <c r="AF8" s="491"/>
      <c r="AG8" s="265"/>
      <c r="AH8" s="491">
        <v>35</v>
      </c>
      <c r="AI8" s="491"/>
      <c r="AJ8" s="491"/>
      <c r="AK8" s="491"/>
      <c r="AL8" s="491"/>
      <c r="AM8" s="491"/>
      <c r="AN8" s="491"/>
      <c r="AO8" s="265"/>
      <c r="AP8" s="491">
        <v>2</v>
      </c>
      <c r="AQ8" s="491"/>
      <c r="AR8" s="491"/>
      <c r="AS8" s="491"/>
      <c r="AT8" s="491"/>
      <c r="AU8" s="491"/>
      <c r="AV8" s="265"/>
      <c r="AW8" s="491">
        <v>37</v>
      </c>
      <c r="AX8" s="491"/>
      <c r="AY8" s="491"/>
      <c r="AZ8" s="491"/>
      <c r="BA8" s="491"/>
      <c r="BB8" s="491"/>
      <c r="BC8" s="491"/>
      <c r="BD8" s="4"/>
    </row>
    <row r="9" spans="1:80" ht="18" customHeight="1" x14ac:dyDescent="0.15">
      <c r="A9" s="477" t="s">
        <v>368</v>
      </c>
      <c r="B9" s="477"/>
      <c r="C9" s="477"/>
      <c r="D9" s="477"/>
      <c r="E9" s="477"/>
      <c r="F9" s="477"/>
      <c r="G9" s="477"/>
      <c r="H9" s="482"/>
      <c r="I9" s="266"/>
      <c r="J9" s="492">
        <v>124</v>
      </c>
      <c r="K9" s="492"/>
      <c r="L9" s="492"/>
      <c r="M9" s="492"/>
      <c r="N9" s="492"/>
      <c r="O9" s="492"/>
      <c r="P9" s="492"/>
      <c r="Q9" s="264"/>
      <c r="R9" s="492">
        <v>4</v>
      </c>
      <c r="S9" s="492"/>
      <c r="T9" s="492"/>
      <c r="U9" s="492"/>
      <c r="V9" s="492"/>
      <c r="W9" s="492"/>
      <c r="X9" s="492"/>
      <c r="Y9" s="264"/>
      <c r="Z9" s="492">
        <v>47</v>
      </c>
      <c r="AA9" s="492"/>
      <c r="AB9" s="492"/>
      <c r="AC9" s="492"/>
      <c r="AD9" s="492"/>
      <c r="AE9" s="492"/>
      <c r="AF9" s="492"/>
      <c r="AG9" s="264"/>
      <c r="AH9" s="492">
        <v>34</v>
      </c>
      <c r="AI9" s="492"/>
      <c r="AJ9" s="492"/>
      <c r="AK9" s="492"/>
      <c r="AL9" s="492"/>
      <c r="AM9" s="492"/>
      <c r="AN9" s="492"/>
      <c r="AO9" s="264"/>
      <c r="AP9" s="492">
        <v>3</v>
      </c>
      <c r="AQ9" s="492"/>
      <c r="AR9" s="492"/>
      <c r="AS9" s="492"/>
      <c r="AT9" s="492"/>
      <c r="AU9" s="492"/>
      <c r="AV9" s="264"/>
      <c r="AW9" s="492">
        <v>37</v>
      </c>
      <c r="AX9" s="492"/>
      <c r="AY9" s="492"/>
      <c r="AZ9" s="492"/>
      <c r="BA9" s="492"/>
      <c r="BB9" s="492"/>
      <c r="BC9" s="492"/>
      <c r="BD9" s="4"/>
    </row>
    <row r="10" spans="1:80" s="147" customFormat="1" ht="18" customHeight="1" x14ac:dyDescent="0.15">
      <c r="A10" s="483" t="s">
        <v>400</v>
      </c>
      <c r="B10" s="483"/>
      <c r="C10" s="483"/>
      <c r="D10" s="483"/>
      <c r="E10" s="483"/>
      <c r="F10" s="483"/>
      <c r="G10" s="483"/>
      <c r="H10" s="484"/>
      <c r="I10" s="144"/>
      <c r="J10" s="520">
        <v>125</v>
      </c>
      <c r="K10" s="520"/>
      <c r="L10" s="520"/>
      <c r="M10" s="520"/>
      <c r="N10" s="520"/>
      <c r="O10" s="520"/>
      <c r="P10" s="520"/>
      <c r="Q10" s="181"/>
      <c r="R10" s="520">
        <v>4</v>
      </c>
      <c r="S10" s="520"/>
      <c r="T10" s="520"/>
      <c r="U10" s="520"/>
      <c r="V10" s="520"/>
      <c r="W10" s="520"/>
      <c r="X10" s="520"/>
      <c r="Y10" s="181"/>
      <c r="Z10" s="520">
        <v>48</v>
      </c>
      <c r="AA10" s="520"/>
      <c r="AB10" s="520"/>
      <c r="AC10" s="520"/>
      <c r="AD10" s="520"/>
      <c r="AE10" s="520"/>
      <c r="AF10" s="520"/>
      <c r="AG10" s="181"/>
      <c r="AH10" s="520">
        <v>32</v>
      </c>
      <c r="AI10" s="520"/>
      <c r="AJ10" s="520"/>
      <c r="AK10" s="520"/>
      <c r="AL10" s="520"/>
      <c r="AM10" s="520"/>
      <c r="AN10" s="520"/>
      <c r="AO10" s="181"/>
      <c r="AP10" s="520">
        <v>3</v>
      </c>
      <c r="AQ10" s="520"/>
      <c r="AR10" s="520"/>
      <c r="AS10" s="520"/>
      <c r="AT10" s="520"/>
      <c r="AU10" s="520"/>
      <c r="AV10" s="181"/>
      <c r="AW10" s="520">
        <v>38</v>
      </c>
      <c r="AX10" s="520"/>
      <c r="AY10" s="520"/>
      <c r="AZ10" s="520"/>
      <c r="BA10" s="520"/>
      <c r="BB10" s="520"/>
      <c r="BC10" s="520"/>
      <c r="BD10" s="145"/>
      <c r="BE10" s="145"/>
      <c r="BF10" s="145"/>
      <c r="BG10" s="145"/>
      <c r="BH10" s="145"/>
      <c r="BI10" s="145"/>
      <c r="BJ10" s="145"/>
      <c r="BK10" s="145"/>
      <c r="BL10" s="145"/>
      <c r="BM10" s="146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</row>
    <row r="11" spans="1:80" ht="19.5" customHeight="1" x14ac:dyDescent="0.15">
      <c r="A11" s="22"/>
      <c r="B11" s="22"/>
      <c r="C11" s="22"/>
      <c r="D11" s="22"/>
      <c r="E11" s="22"/>
      <c r="F11" s="22"/>
      <c r="G11" s="25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5" t="s">
        <v>9</v>
      </c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</row>
    <row r="12" spans="1:80" ht="19.5" customHeight="1" x14ac:dyDescent="0.15">
      <c r="G12" s="4"/>
      <c r="AN12" s="4"/>
    </row>
    <row r="13" spans="1:80" ht="15" customHeight="1" x14ac:dyDescent="0.15">
      <c r="A13" s="2" t="s">
        <v>10</v>
      </c>
      <c r="Q13" s="20"/>
    </row>
    <row r="14" spans="1:80" ht="17.25" customHeight="1" thickBot="1" x14ac:dyDescent="0.2">
      <c r="B14" s="4"/>
      <c r="C14" s="4"/>
      <c r="D14" s="4"/>
      <c r="E14" s="4"/>
      <c r="F14" s="4"/>
      <c r="G14" s="4"/>
      <c r="H14" s="4"/>
      <c r="I14" s="4"/>
      <c r="J14" s="4"/>
      <c r="Q14" s="2" t="s">
        <v>263</v>
      </c>
      <c r="AR14" s="4"/>
    </row>
    <row r="15" spans="1:80" ht="20.100000000000001" customHeight="1" x14ac:dyDescent="0.15">
      <c r="A15" s="489" t="s">
        <v>1</v>
      </c>
      <c r="B15" s="490"/>
      <c r="C15" s="490"/>
      <c r="D15" s="490"/>
      <c r="E15" s="490"/>
      <c r="F15" s="490"/>
      <c r="G15" s="490"/>
      <c r="H15" s="490"/>
      <c r="I15" s="490" t="s">
        <v>11</v>
      </c>
      <c r="J15" s="490"/>
      <c r="K15" s="490"/>
      <c r="L15" s="490"/>
      <c r="M15" s="490"/>
      <c r="N15" s="490" t="s">
        <v>12</v>
      </c>
      <c r="O15" s="490"/>
      <c r="P15" s="490"/>
      <c r="Q15" s="490"/>
      <c r="R15" s="490"/>
      <c r="S15" s="490" t="s">
        <v>13</v>
      </c>
      <c r="T15" s="490"/>
      <c r="U15" s="490"/>
      <c r="V15" s="490"/>
      <c r="W15" s="490"/>
      <c r="X15" s="490" t="s">
        <v>14</v>
      </c>
      <c r="Y15" s="490"/>
      <c r="Z15" s="490"/>
      <c r="AA15" s="490"/>
      <c r="AB15" s="519"/>
      <c r="AC15" s="517"/>
      <c r="AD15" s="517"/>
      <c r="AE15" s="517"/>
      <c r="AF15" s="517"/>
      <c r="AG15" s="517"/>
      <c r="AH15" s="517"/>
      <c r="AI15" s="517"/>
      <c r="AJ15" s="517"/>
      <c r="AK15" s="517"/>
      <c r="AL15" s="517"/>
      <c r="AM15" s="517"/>
      <c r="AN15" s="517"/>
      <c r="AO15" s="517"/>
      <c r="AP15" s="517"/>
      <c r="AQ15" s="517"/>
      <c r="AR15" s="517"/>
      <c r="AS15" s="517"/>
      <c r="AT15" s="517"/>
      <c r="AU15" s="517"/>
      <c r="AV15" s="517"/>
      <c r="AW15" s="518"/>
      <c r="AX15" s="518"/>
      <c r="AY15" s="518"/>
      <c r="AZ15" s="518"/>
      <c r="BA15" s="518"/>
      <c r="BB15" s="518"/>
      <c r="BC15" s="518"/>
    </row>
    <row r="16" spans="1:80" ht="18.75" customHeight="1" x14ac:dyDescent="0.15">
      <c r="A16" s="485" t="s">
        <v>336</v>
      </c>
      <c r="B16" s="485"/>
      <c r="C16" s="485"/>
      <c r="D16" s="485"/>
      <c r="E16" s="485"/>
      <c r="F16" s="485"/>
      <c r="G16" s="485"/>
      <c r="H16" s="486"/>
      <c r="I16" s="515">
        <v>226</v>
      </c>
      <c r="J16" s="516"/>
      <c r="K16" s="516"/>
      <c r="L16" s="516"/>
      <c r="M16" s="516"/>
      <c r="N16" s="487">
        <v>80</v>
      </c>
      <c r="O16" s="487"/>
      <c r="P16" s="487"/>
      <c r="Q16" s="487"/>
      <c r="R16" s="487"/>
      <c r="S16" s="487">
        <v>48</v>
      </c>
      <c r="T16" s="487"/>
      <c r="U16" s="487"/>
      <c r="V16" s="487"/>
      <c r="W16" s="487"/>
      <c r="X16" s="487">
        <v>98</v>
      </c>
      <c r="Y16" s="487"/>
      <c r="Z16" s="487"/>
      <c r="AA16" s="487"/>
      <c r="AB16" s="487"/>
      <c r="AC16" s="488"/>
      <c r="AD16" s="488"/>
      <c r="AE16" s="488"/>
      <c r="AF16" s="488"/>
      <c r="AG16" s="488"/>
      <c r="AH16" s="488"/>
      <c r="AI16" s="488"/>
      <c r="AJ16" s="488"/>
      <c r="AK16" s="488"/>
      <c r="AL16" s="488"/>
      <c r="AM16" s="488"/>
      <c r="AN16" s="488"/>
      <c r="AO16" s="488"/>
      <c r="AP16" s="488"/>
      <c r="AQ16" s="488"/>
      <c r="AR16" s="488"/>
      <c r="AS16" s="488"/>
      <c r="AT16" s="488"/>
      <c r="AU16" s="488"/>
      <c r="AV16" s="488"/>
      <c r="AW16" s="488"/>
      <c r="AX16" s="488"/>
      <c r="AY16" s="488"/>
      <c r="AZ16" s="488"/>
      <c r="BA16" s="488"/>
      <c r="BB16" s="488"/>
      <c r="BC16" s="488"/>
    </row>
    <row r="17" spans="1:80" ht="18.75" customHeight="1" x14ac:dyDescent="0.15">
      <c r="A17" s="485" t="s">
        <v>272</v>
      </c>
      <c r="B17" s="485"/>
      <c r="C17" s="485"/>
      <c r="D17" s="485"/>
      <c r="E17" s="485"/>
      <c r="F17" s="485"/>
      <c r="G17" s="485"/>
      <c r="H17" s="486"/>
      <c r="I17" s="512">
        <v>241</v>
      </c>
      <c r="J17" s="513"/>
      <c r="K17" s="513"/>
      <c r="L17" s="513"/>
      <c r="M17" s="513"/>
      <c r="N17" s="487">
        <v>80</v>
      </c>
      <c r="O17" s="487"/>
      <c r="P17" s="487"/>
      <c r="Q17" s="487"/>
      <c r="R17" s="487"/>
      <c r="S17" s="487">
        <v>44</v>
      </c>
      <c r="T17" s="487"/>
      <c r="U17" s="487"/>
      <c r="V17" s="487"/>
      <c r="W17" s="487"/>
      <c r="X17" s="487">
        <v>117</v>
      </c>
      <c r="Y17" s="487"/>
      <c r="Z17" s="487"/>
      <c r="AA17" s="487"/>
      <c r="AB17" s="487"/>
      <c r="AC17" s="488"/>
      <c r="AD17" s="488"/>
      <c r="AE17" s="488"/>
      <c r="AF17" s="488"/>
      <c r="AG17" s="488"/>
      <c r="AH17" s="488"/>
      <c r="AI17" s="488"/>
      <c r="AJ17" s="488"/>
      <c r="AK17" s="488"/>
      <c r="AL17" s="488"/>
      <c r="AM17" s="488"/>
      <c r="AN17" s="488"/>
      <c r="AO17" s="488"/>
      <c r="AP17" s="488"/>
      <c r="AQ17" s="488"/>
      <c r="AR17" s="488"/>
      <c r="AS17" s="488"/>
      <c r="AT17" s="488"/>
      <c r="AU17" s="488"/>
      <c r="AV17" s="488"/>
      <c r="AW17" s="488"/>
      <c r="AX17" s="488"/>
      <c r="AY17" s="488"/>
      <c r="AZ17" s="488"/>
      <c r="BA17" s="488"/>
      <c r="BB17" s="488"/>
      <c r="BC17" s="488"/>
    </row>
    <row r="18" spans="1:80" ht="18.75" customHeight="1" x14ac:dyDescent="0.15">
      <c r="A18" s="485" t="s">
        <v>286</v>
      </c>
      <c r="B18" s="485"/>
      <c r="C18" s="485"/>
      <c r="D18" s="485"/>
      <c r="E18" s="485"/>
      <c r="F18" s="485"/>
      <c r="G18" s="485"/>
      <c r="H18" s="486"/>
      <c r="I18" s="487">
        <v>272</v>
      </c>
      <c r="J18" s="487"/>
      <c r="K18" s="487"/>
      <c r="L18" s="487"/>
      <c r="M18" s="487"/>
      <c r="N18" s="487">
        <v>88</v>
      </c>
      <c r="O18" s="487"/>
      <c r="P18" s="487"/>
      <c r="Q18" s="487"/>
      <c r="R18" s="487"/>
      <c r="S18" s="487">
        <v>41</v>
      </c>
      <c r="T18" s="487"/>
      <c r="U18" s="487"/>
      <c r="V18" s="487"/>
      <c r="W18" s="487"/>
      <c r="X18" s="487">
        <v>143</v>
      </c>
      <c r="Y18" s="487"/>
      <c r="Z18" s="487"/>
      <c r="AA18" s="487"/>
      <c r="AB18" s="487"/>
      <c r="AC18" s="488"/>
      <c r="AD18" s="488"/>
      <c r="AE18" s="488"/>
      <c r="AF18" s="488"/>
      <c r="AG18" s="488"/>
      <c r="AH18" s="488"/>
      <c r="AI18" s="488"/>
      <c r="AJ18" s="488"/>
      <c r="AK18" s="488"/>
      <c r="AL18" s="488"/>
      <c r="AM18" s="488"/>
      <c r="AN18" s="488"/>
      <c r="AO18" s="488"/>
      <c r="AP18" s="488"/>
      <c r="AQ18" s="488"/>
      <c r="AR18" s="488"/>
      <c r="AS18" s="488"/>
      <c r="AT18" s="488"/>
      <c r="AU18" s="488"/>
      <c r="AV18" s="488"/>
      <c r="AW18" s="488"/>
      <c r="AX18" s="488"/>
      <c r="AY18" s="488"/>
      <c r="AZ18" s="488"/>
      <c r="BA18" s="488"/>
      <c r="BB18" s="488"/>
      <c r="BC18" s="488"/>
    </row>
    <row r="19" spans="1:80" ht="18.75" customHeight="1" x14ac:dyDescent="0.15">
      <c r="A19" s="485" t="s">
        <v>305</v>
      </c>
      <c r="B19" s="485"/>
      <c r="C19" s="485"/>
      <c r="D19" s="485"/>
      <c r="E19" s="485"/>
      <c r="F19" s="485"/>
      <c r="G19" s="485"/>
      <c r="H19" s="486"/>
      <c r="I19" s="514">
        <v>259</v>
      </c>
      <c r="J19" s="476"/>
      <c r="K19" s="476"/>
      <c r="L19" s="476"/>
      <c r="M19" s="476"/>
      <c r="N19" s="476">
        <v>85</v>
      </c>
      <c r="O19" s="476"/>
      <c r="P19" s="476"/>
      <c r="Q19" s="476"/>
      <c r="R19" s="476"/>
      <c r="S19" s="476">
        <v>41</v>
      </c>
      <c r="T19" s="476"/>
      <c r="U19" s="476"/>
      <c r="V19" s="476"/>
      <c r="W19" s="476"/>
      <c r="X19" s="476">
        <v>133</v>
      </c>
      <c r="Y19" s="476"/>
      <c r="Z19" s="476"/>
      <c r="AA19" s="476"/>
      <c r="AB19" s="476"/>
      <c r="AC19" s="488"/>
      <c r="AD19" s="488"/>
      <c r="AE19" s="488"/>
      <c r="AF19" s="488"/>
      <c r="AG19" s="488"/>
      <c r="AH19" s="488"/>
      <c r="AI19" s="488"/>
      <c r="AJ19" s="488"/>
      <c r="AK19" s="488"/>
      <c r="AL19" s="488"/>
      <c r="AM19" s="488"/>
      <c r="AN19" s="488"/>
      <c r="AO19" s="488"/>
      <c r="AP19" s="488"/>
      <c r="AQ19" s="488"/>
      <c r="AR19" s="488"/>
      <c r="AS19" s="488"/>
      <c r="AT19" s="488"/>
      <c r="AU19" s="488"/>
      <c r="AV19" s="488"/>
      <c r="AW19" s="488"/>
      <c r="AX19" s="488"/>
      <c r="AY19" s="488"/>
      <c r="AZ19" s="488"/>
      <c r="BA19" s="488"/>
      <c r="BB19" s="488"/>
      <c r="BC19" s="488"/>
      <c r="BD19" s="4"/>
    </row>
    <row r="20" spans="1:80" s="149" customFormat="1" ht="18.75" customHeight="1" x14ac:dyDescent="0.15">
      <c r="A20" s="473" t="s">
        <v>370</v>
      </c>
      <c r="B20" s="473"/>
      <c r="C20" s="473"/>
      <c r="D20" s="473"/>
      <c r="E20" s="473"/>
      <c r="F20" s="473"/>
      <c r="G20" s="473"/>
      <c r="H20" s="474"/>
      <c r="I20" s="475">
        <v>270</v>
      </c>
      <c r="J20" s="475"/>
      <c r="K20" s="475"/>
      <c r="L20" s="475"/>
      <c r="M20" s="475"/>
      <c r="N20" s="475">
        <v>87</v>
      </c>
      <c r="O20" s="475"/>
      <c r="P20" s="475"/>
      <c r="Q20" s="475"/>
      <c r="R20" s="475"/>
      <c r="S20" s="475">
        <v>34</v>
      </c>
      <c r="T20" s="475"/>
      <c r="U20" s="475"/>
      <c r="V20" s="475"/>
      <c r="W20" s="475"/>
      <c r="X20" s="475">
        <v>149</v>
      </c>
      <c r="Y20" s="475"/>
      <c r="Z20" s="475"/>
      <c r="AA20" s="475"/>
      <c r="AB20" s="475"/>
      <c r="AC20" s="476"/>
      <c r="AD20" s="476"/>
      <c r="AE20" s="476"/>
      <c r="AF20" s="476"/>
      <c r="AG20" s="476"/>
      <c r="AH20" s="476"/>
      <c r="AI20" s="476"/>
      <c r="AJ20" s="476"/>
      <c r="AK20" s="476"/>
      <c r="AL20" s="476"/>
      <c r="AM20" s="476"/>
      <c r="AN20" s="476"/>
      <c r="AO20" s="476"/>
      <c r="AP20" s="476"/>
      <c r="AQ20" s="476"/>
      <c r="AR20" s="476"/>
      <c r="AS20" s="476"/>
      <c r="AT20" s="476"/>
      <c r="AU20" s="476"/>
      <c r="AV20" s="476"/>
      <c r="AW20" s="476"/>
      <c r="AX20" s="476"/>
      <c r="AY20" s="476"/>
      <c r="AZ20" s="476"/>
      <c r="BA20" s="476"/>
      <c r="BB20" s="476"/>
      <c r="BC20" s="476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</row>
    <row r="21" spans="1:80" ht="18.75" customHeight="1" x14ac:dyDescent="0.15">
      <c r="A21" s="17"/>
      <c r="B21" s="4"/>
      <c r="C21" s="4"/>
      <c r="D21" s="4"/>
      <c r="E21" s="4"/>
      <c r="F21" s="4"/>
      <c r="G21" s="4"/>
      <c r="I21" s="4"/>
      <c r="J21" s="4"/>
      <c r="K21" s="507" t="s">
        <v>355</v>
      </c>
      <c r="L21" s="507"/>
      <c r="M21" s="507"/>
      <c r="N21" s="507"/>
      <c r="O21" s="507"/>
      <c r="P21" s="507"/>
      <c r="Q21" s="507"/>
      <c r="R21" s="507"/>
      <c r="S21" s="507"/>
      <c r="T21" s="507"/>
      <c r="U21" s="507"/>
      <c r="V21" s="507"/>
      <c r="W21" s="507"/>
      <c r="X21" s="507"/>
      <c r="Y21" s="507"/>
      <c r="Z21" s="507"/>
      <c r="AA21" s="507"/>
      <c r="AB21" s="507"/>
      <c r="AL21" s="493"/>
      <c r="AM21" s="494"/>
      <c r="AN21" s="494"/>
      <c r="AO21" s="494"/>
      <c r="AP21" s="494"/>
      <c r="AQ21" s="494"/>
      <c r="AR21" s="494"/>
      <c r="AS21" s="494"/>
      <c r="AT21" s="494"/>
      <c r="AU21" s="494"/>
      <c r="AV21" s="494"/>
      <c r="AW21" s="494"/>
      <c r="AX21" s="494"/>
      <c r="AY21" s="494"/>
      <c r="AZ21" s="494"/>
      <c r="BA21" s="494"/>
      <c r="BB21" s="494"/>
      <c r="BC21" s="494"/>
    </row>
    <row r="22" spans="1:80" ht="18.75" customHeight="1" x14ac:dyDescent="0.15">
      <c r="A22" s="4"/>
      <c r="B22" s="4"/>
      <c r="C22" s="4"/>
      <c r="D22" s="4"/>
      <c r="E22" s="4"/>
      <c r="F22" s="4"/>
      <c r="G22" s="4"/>
      <c r="I22" s="4"/>
      <c r="J22" s="4"/>
      <c r="AN22" s="4"/>
    </row>
    <row r="23" spans="1:80" s="13" customFormat="1" ht="18.75" customHeight="1" x14ac:dyDescent="0.15">
      <c r="A23" s="11" t="s">
        <v>15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9"/>
      <c r="N23" s="19"/>
      <c r="O23" s="10"/>
      <c r="P23" s="19"/>
      <c r="Q23" s="12"/>
      <c r="R23" s="10"/>
      <c r="S23" s="10"/>
      <c r="T23" s="10"/>
      <c r="U23" s="10"/>
      <c r="V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</row>
    <row r="24" spans="1:80" s="13" customFormat="1" ht="18.75" customHeight="1" thickBot="1" x14ac:dyDescent="0.2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1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</row>
    <row r="25" spans="1:80" s="13" customFormat="1" ht="18.75" customHeight="1" x14ac:dyDescent="0.15">
      <c r="A25" s="495" t="s">
        <v>16</v>
      </c>
      <c r="B25" s="495"/>
      <c r="C25" s="495"/>
      <c r="D25" s="495"/>
      <c r="E25" s="495"/>
      <c r="F25" s="495"/>
      <c r="G25" s="495"/>
      <c r="H25" s="495"/>
      <c r="I25" s="495"/>
      <c r="J25" s="496"/>
      <c r="K25" s="497" t="s">
        <v>295</v>
      </c>
      <c r="L25" s="498"/>
      <c r="M25" s="498"/>
      <c r="N25" s="498"/>
      <c r="O25" s="498"/>
      <c r="P25" s="498"/>
      <c r="Q25" s="498"/>
      <c r="R25" s="498"/>
      <c r="S25" s="498"/>
      <c r="T25" s="499" t="s">
        <v>309</v>
      </c>
      <c r="U25" s="498"/>
      <c r="V25" s="498"/>
      <c r="W25" s="498"/>
      <c r="X25" s="498"/>
      <c r="Y25" s="498"/>
      <c r="Z25" s="498"/>
      <c r="AA25" s="498"/>
      <c r="AB25" s="498"/>
      <c r="AC25" s="499" t="s">
        <v>337</v>
      </c>
      <c r="AD25" s="498"/>
      <c r="AE25" s="498"/>
      <c r="AF25" s="498"/>
      <c r="AG25" s="498"/>
      <c r="AH25" s="498"/>
      <c r="AI25" s="498"/>
      <c r="AJ25" s="498"/>
      <c r="AK25" s="498"/>
      <c r="AL25" s="499" t="s">
        <v>369</v>
      </c>
      <c r="AM25" s="498"/>
      <c r="AN25" s="498"/>
      <c r="AO25" s="498"/>
      <c r="AP25" s="498"/>
      <c r="AQ25" s="498"/>
      <c r="AR25" s="498"/>
      <c r="AS25" s="498"/>
      <c r="AT25" s="498"/>
      <c r="AU25" s="499" t="s">
        <v>401</v>
      </c>
      <c r="AV25" s="498"/>
      <c r="AW25" s="498"/>
      <c r="AX25" s="498"/>
      <c r="AY25" s="498"/>
      <c r="AZ25" s="498"/>
      <c r="BA25" s="498"/>
      <c r="BB25" s="498"/>
      <c r="BC25" s="498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</row>
    <row r="26" spans="1:80" s="13" customFormat="1" ht="18.75" customHeight="1" x14ac:dyDescent="0.15">
      <c r="A26" s="133"/>
      <c r="B26" s="500" t="s">
        <v>17</v>
      </c>
      <c r="C26" s="500" t="s">
        <v>17</v>
      </c>
      <c r="D26" s="500" t="s">
        <v>17</v>
      </c>
      <c r="E26" s="500" t="s">
        <v>17</v>
      </c>
      <c r="F26" s="500" t="s">
        <v>17</v>
      </c>
      <c r="G26" s="500" t="s">
        <v>17</v>
      </c>
      <c r="H26" s="500" t="s">
        <v>17</v>
      </c>
      <c r="I26" s="500" t="s">
        <v>17</v>
      </c>
      <c r="J26" s="134"/>
      <c r="K26" s="501">
        <v>939</v>
      </c>
      <c r="L26" s="501"/>
      <c r="M26" s="501"/>
      <c r="N26" s="501"/>
      <c r="O26" s="501"/>
      <c r="P26" s="501"/>
      <c r="Q26" s="501"/>
      <c r="R26" s="501"/>
      <c r="S26" s="501"/>
      <c r="T26" s="501">
        <v>1029</v>
      </c>
      <c r="U26" s="501"/>
      <c r="V26" s="501"/>
      <c r="W26" s="501"/>
      <c r="X26" s="501"/>
      <c r="Y26" s="501"/>
      <c r="Z26" s="501"/>
      <c r="AA26" s="501"/>
      <c r="AB26" s="501"/>
      <c r="AC26" s="502">
        <v>1026</v>
      </c>
      <c r="AD26" s="502"/>
      <c r="AE26" s="502"/>
      <c r="AF26" s="502"/>
      <c r="AG26" s="502"/>
      <c r="AH26" s="502"/>
      <c r="AI26" s="502"/>
      <c r="AJ26" s="502"/>
      <c r="AK26" s="502"/>
      <c r="AL26" s="501">
        <v>1193</v>
      </c>
      <c r="AM26" s="501"/>
      <c r="AN26" s="501"/>
      <c r="AO26" s="501"/>
      <c r="AP26" s="501"/>
      <c r="AQ26" s="501"/>
      <c r="AR26" s="501"/>
      <c r="AS26" s="501"/>
      <c r="AT26" s="501"/>
      <c r="AU26" s="501">
        <v>1184</v>
      </c>
      <c r="AV26" s="501"/>
      <c r="AW26" s="501"/>
      <c r="AX26" s="501"/>
      <c r="AY26" s="501"/>
      <c r="AZ26" s="501"/>
      <c r="BA26" s="501"/>
      <c r="BB26" s="501"/>
      <c r="BC26" s="501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</row>
    <row r="27" spans="1:80" s="13" customFormat="1" ht="18.75" customHeight="1" x14ac:dyDescent="0.15">
      <c r="A27" s="11"/>
      <c r="B27" s="504" t="s">
        <v>18</v>
      </c>
      <c r="C27" s="504" t="s">
        <v>18</v>
      </c>
      <c r="D27" s="504" t="s">
        <v>18</v>
      </c>
      <c r="E27" s="504" t="s">
        <v>18</v>
      </c>
      <c r="F27" s="504" t="s">
        <v>18</v>
      </c>
      <c r="G27" s="504" t="s">
        <v>18</v>
      </c>
      <c r="H27" s="504" t="s">
        <v>18</v>
      </c>
      <c r="I27" s="504" t="s">
        <v>18</v>
      </c>
      <c r="J27" s="14"/>
      <c r="K27" s="503">
        <v>264</v>
      </c>
      <c r="L27" s="503"/>
      <c r="M27" s="503"/>
      <c r="N27" s="503"/>
      <c r="O27" s="503"/>
      <c r="P27" s="503"/>
      <c r="Q27" s="503"/>
      <c r="R27" s="503"/>
      <c r="S27" s="503"/>
      <c r="T27" s="503">
        <v>292</v>
      </c>
      <c r="U27" s="503"/>
      <c r="V27" s="503"/>
      <c r="W27" s="503"/>
      <c r="X27" s="503"/>
      <c r="Y27" s="503"/>
      <c r="Z27" s="503"/>
      <c r="AA27" s="503"/>
      <c r="AB27" s="503"/>
      <c r="AC27" s="506">
        <v>258</v>
      </c>
      <c r="AD27" s="506"/>
      <c r="AE27" s="506"/>
      <c r="AF27" s="506"/>
      <c r="AG27" s="506"/>
      <c r="AH27" s="506"/>
      <c r="AI27" s="506"/>
      <c r="AJ27" s="506"/>
      <c r="AK27" s="506"/>
      <c r="AL27" s="503">
        <v>287</v>
      </c>
      <c r="AM27" s="503"/>
      <c r="AN27" s="503"/>
      <c r="AO27" s="503"/>
      <c r="AP27" s="503"/>
      <c r="AQ27" s="503"/>
      <c r="AR27" s="503"/>
      <c r="AS27" s="503"/>
      <c r="AT27" s="503"/>
      <c r="AU27" s="503">
        <v>279</v>
      </c>
      <c r="AV27" s="503"/>
      <c r="AW27" s="503"/>
      <c r="AX27" s="503"/>
      <c r="AY27" s="503"/>
      <c r="AZ27" s="503"/>
      <c r="BA27" s="503"/>
      <c r="BB27" s="503"/>
      <c r="BC27" s="503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</row>
    <row r="28" spans="1:80" s="13" customFormat="1" ht="18.75" customHeight="1" x14ac:dyDescent="0.15">
      <c r="A28" s="11"/>
      <c r="B28" s="504" t="s">
        <v>19</v>
      </c>
      <c r="C28" s="504" t="s">
        <v>19</v>
      </c>
      <c r="D28" s="504" t="s">
        <v>19</v>
      </c>
      <c r="E28" s="504" t="s">
        <v>19</v>
      </c>
      <c r="F28" s="504" t="s">
        <v>19</v>
      </c>
      <c r="G28" s="504" t="s">
        <v>19</v>
      </c>
      <c r="H28" s="504" t="s">
        <v>19</v>
      </c>
      <c r="I28" s="504" t="s">
        <v>19</v>
      </c>
      <c r="J28" s="14"/>
      <c r="K28" s="503">
        <v>168</v>
      </c>
      <c r="L28" s="503"/>
      <c r="M28" s="503"/>
      <c r="N28" s="503"/>
      <c r="O28" s="503"/>
      <c r="P28" s="503"/>
      <c r="Q28" s="503"/>
      <c r="R28" s="503"/>
      <c r="S28" s="503"/>
      <c r="T28" s="503">
        <v>186</v>
      </c>
      <c r="U28" s="503"/>
      <c r="V28" s="503"/>
      <c r="W28" s="503"/>
      <c r="X28" s="503"/>
      <c r="Y28" s="503"/>
      <c r="Z28" s="503"/>
      <c r="AA28" s="503"/>
      <c r="AB28" s="503"/>
      <c r="AC28" s="506">
        <v>197</v>
      </c>
      <c r="AD28" s="506"/>
      <c r="AE28" s="506"/>
      <c r="AF28" s="506"/>
      <c r="AG28" s="506"/>
      <c r="AH28" s="506"/>
      <c r="AI28" s="506"/>
      <c r="AJ28" s="506"/>
      <c r="AK28" s="506"/>
      <c r="AL28" s="503">
        <v>248</v>
      </c>
      <c r="AM28" s="503"/>
      <c r="AN28" s="503"/>
      <c r="AO28" s="503"/>
      <c r="AP28" s="503"/>
      <c r="AQ28" s="503"/>
      <c r="AR28" s="503"/>
      <c r="AS28" s="503"/>
      <c r="AT28" s="503"/>
      <c r="AU28" s="503">
        <v>223</v>
      </c>
      <c r="AV28" s="503"/>
      <c r="AW28" s="503"/>
      <c r="AX28" s="503"/>
      <c r="AY28" s="503"/>
      <c r="AZ28" s="503"/>
      <c r="BA28" s="503"/>
      <c r="BB28" s="503"/>
      <c r="BC28" s="503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</row>
    <row r="29" spans="1:80" s="13" customFormat="1" ht="18.75" customHeight="1" x14ac:dyDescent="0.15">
      <c r="A29" s="11"/>
      <c r="B29" s="504" t="s">
        <v>20</v>
      </c>
      <c r="C29" s="504" t="s">
        <v>20</v>
      </c>
      <c r="D29" s="504" t="s">
        <v>20</v>
      </c>
      <c r="E29" s="504" t="s">
        <v>20</v>
      </c>
      <c r="F29" s="504" t="s">
        <v>20</v>
      </c>
      <c r="G29" s="504" t="s">
        <v>20</v>
      </c>
      <c r="H29" s="504" t="s">
        <v>20</v>
      </c>
      <c r="I29" s="504" t="s">
        <v>20</v>
      </c>
      <c r="J29" s="14"/>
      <c r="K29" s="503">
        <v>79</v>
      </c>
      <c r="L29" s="503"/>
      <c r="M29" s="503"/>
      <c r="N29" s="503"/>
      <c r="O29" s="503"/>
      <c r="P29" s="503"/>
      <c r="Q29" s="503"/>
      <c r="R29" s="503"/>
      <c r="S29" s="503"/>
      <c r="T29" s="503">
        <v>89</v>
      </c>
      <c r="U29" s="503"/>
      <c r="V29" s="503"/>
      <c r="W29" s="503"/>
      <c r="X29" s="503"/>
      <c r="Y29" s="503"/>
      <c r="Z29" s="503"/>
      <c r="AA29" s="503"/>
      <c r="AB29" s="503"/>
      <c r="AC29" s="506">
        <v>78</v>
      </c>
      <c r="AD29" s="506"/>
      <c r="AE29" s="506"/>
      <c r="AF29" s="506"/>
      <c r="AG29" s="506"/>
      <c r="AH29" s="506"/>
      <c r="AI29" s="506"/>
      <c r="AJ29" s="506"/>
      <c r="AK29" s="506"/>
      <c r="AL29" s="503">
        <v>87</v>
      </c>
      <c r="AM29" s="503"/>
      <c r="AN29" s="503"/>
      <c r="AO29" s="503"/>
      <c r="AP29" s="503"/>
      <c r="AQ29" s="503"/>
      <c r="AR29" s="503"/>
      <c r="AS29" s="503"/>
      <c r="AT29" s="503"/>
      <c r="AU29" s="503">
        <v>70</v>
      </c>
      <c r="AV29" s="503"/>
      <c r="AW29" s="503"/>
      <c r="AX29" s="503"/>
      <c r="AY29" s="503"/>
      <c r="AZ29" s="503"/>
      <c r="BA29" s="503"/>
      <c r="BB29" s="503"/>
      <c r="BC29" s="503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</row>
    <row r="30" spans="1:80" s="13" customFormat="1" ht="18.75" customHeight="1" x14ac:dyDescent="0.15">
      <c r="A30" s="11"/>
      <c r="B30" s="504" t="s">
        <v>21</v>
      </c>
      <c r="C30" s="504" t="s">
        <v>21</v>
      </c>
      <c r="D30" s="504" t="s">
        <v>21</v>
      </c>
      <c r="E30" s="504" t="s">
        <v>21</v>
      </c>
      <c r="F30" s="504" t="s">
        <v>21</v>
      </c>
      <c r="G30" s="504" t="s">
        <v>21</v>
      </c>
      <c r="H30" s="504" t="s">
        <v>21</v>
      </c>
      <c r="I30" s="504" t="s">
        <v>21</v>
      </c>
      <c r="J30" s="14"/>
      <c r="K30" s="503">
        <v>86</v>
      </c>
      <c r="L30" s="503"/>
      <c r="M30" s="503"/>
      <c r="N30" s="503"/>
      <c r="O30" s="503"/>
      <c r="P30" s="503"/>
      <c r="Q30" s="503"/>
      <c r="R30" s="503"/>
      <c r="S30" s="503"/>
      <c r="T30" s="503">
        <v>74</v>
      </c>
      <c r="U30" s="503"/>
      <c r="V30" s="503"/>
      <c r="W30" s="503"/>
      <c r="X30" s="503"/>
      <c r="Y30" s="503"/>
      <c r="Z30" s="503"/>
      <c r="AA30" s="503"/>
      <c r="AB30" s="503"/>
      <c r="AC30" s="506">
        <v>91</v>
      </c>
      <c r="AD30" s="506"/>
      <c r="AE30" s="506"/>
      <c r="AF30" s="506"/>
      <c r="AG30" s="506"/>
      <c r="AH30" s="506"/>
      <c r="AI30" s="506"/>
      <c r="AJ30" s="506"/>
      <c r="AK30" s="506"/>
      <c r="AL30" s="503">
        <v>76</v>
      </c>
      <c r="AM30" s="503"/>
      <c r="AN30" s="503"/>
      <c r="AO30" s="503"/>
      <c r="AP30" s="503"/>
      <c r="AQ30" s="503"/>
      <c r="AR30" s="503"/>
      <c r="AS30" s="503"/>
      <c r="AT30" s="503"/>
      <c r="AU30" s="503">
        <v>88</v>
      </c>
      <c r="AV30" s="503"/>
      <c r="AW30" s="503"/>
      <c r="AX30" s="503"/>
      <c r="AY30" s="503"/>
      <c r="AZ30" s="503"/>
      <c r="BA30" s="503"/>
      <c r="BB30" s="503"/>
      <c r="BC30" s="503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</row>
    <row r="31" spans="1:80" s="13" customFormat="1" ht="18.75" customHeight="1" x14ac:dyDescent="0.15">
      <c r="A31" s="11"/>
      <c r="B31" s="504" t="s">
        <v>22</v>
      </c>
      <c r="C31" s="504" t="s">
        <v>22</v>
      </c>
      <c r="D31" s="504" t="s">
        <v>22</v>
      </c>
      <c r="E31" s="504" t="s">
        <v>22</v>
      </c>
      <c r="F31" s="504" t="s">
        <v>22</v>
      </c>
      <c r="G31" s="504" t="s">
        <v>22</v>
      </c>
      <c r="H31" s="504" t="s">
        <v>22</v>
      </c>
      <c r="I31" s="504" t="s">
        <v>22</v>
      </c>
      <c r="J31" s="14"/>
      <c r="K31" s="503">
        <v>33</v>
      </c>
      <c r="L31" s="503"/>
      <c r="M31" s="503"/>
      <c r="N31" s="503"/>
      <c r="O31" s="503"/>
      <c r="P31" s="503"/>
      <c r="Q31" s="503"/>
      <c r="R31" s="503"/>
      <c r="S31" s="503"/>
      <c r="T31" s="503">
        <v>22</v>
      </c>
      <c r="U31" s="503"/>
      <c r="V31" s="503"/>
      <c r="W31" s="503"/>
      <c r="X31" s="503"/>
      <c r="Y31" s="503"/>
      <c r="Z31" s="503"/>
      <c r="AA31" s="503"/>
      <c r="AB31" s="503"/>
      <c r="AC31" s="506">
        <v>17</v>
      </c>
      <c r="AD31" s="506"/>
      <c r="AE31" s="506"/>
      <c r="AF31" s="506"/>
      <c r="AG31" s="506"/>
      <c r="AH31" s="506"/>
      <c r="AI31" s="506"/>
      <c r="AJ31" s="506"/>
      <c r="AK31" s="506"/>
      <c r="AL31" s="503">
        <v>33</v>
      </c>
      <c r="AM31" s="503"/>
      <c r="AN31" s="503"/>
      <c r="AO31" s="503"/>
      <c r="AP31" s="503"/>
      <c r="AQ31" s="503"/>
      <c r="AR31" s="503"/>
      <c r="AS31" s="503"/>
      <c r="AT31" s="503"/>
      <c r="AU31" s="503">
        <v>38</v>
      </c>
      <c r="AV31" s="503"/>
      <c r="AW31" s="503"/>
      <c r="AX31" s="503"/>
      <c r="AY31" s="503"/>
      <c r="AZ31" s="503"/>
      <c r="BA31" s="503"/>
      <c r="BB31" s="503"/>
      <c r="BC31" s="503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</row>
    <row r="32" spans="1:80" s="13" customFormat="1" ht="18.75" customHeight="1" x14ac:dyDescent="0.15">
      <c r="A32" s="11"/>
      <c r="B32" s="504" t="s">
        <v>23</v>
      </c>
      <c r="C32" s="504" t="s">
        <v>23</v>
      </c>
      <c r="D32" s="504" t="s">
        <v>23</v>
      </c>
      <c r="E32" s="504" t="s">
        <v>23</v>
      </c>
      <c r="F32" s="504" t="s">
        <v>23</v>
      </c>
      <c r="G32" s="504" t="s">
        <v>23</v>
      </c>
      <c r="H32" s="504" t="s">
        <v>23</v>
      </c>
      <c r="I32" s="504" t="s">
        <v>23</v>
      </c>
      <c r="J32" s="14"/>
      <c r="K32" s="503">
        <v>11</v>
      </c>
      <c r="L32" s="503"/>
      <c r="M32" s="503"/>
      <c r="N32" s="503"/>
      <c r="O32" s="503"/>
      <c r="P32" s="503"/>
      <c r="Q32" s="503"/>
      <c r="R32" s="503"/>
      <c r="S32" s="503"/>
      <c r="T32" s="503">
        <v>20</v>
      </c>
      <c r="U32" s="503"/>
      <c r="V32" s="503"/>
      <c r="W32" s="503"/>
      <c r="X32" s="503"/>
      <c r="Y32" s="503"/>
      <c r="Z32" s="503"/>
      <c r="AA32" s="503"/>
      <c r="AB32" s="503"/>
      <c r="AC32" s="506">
        <v>10</v>
      </c>
      <c r="AD32" s="506"/>
      <c r="AE32" s="506"/>
      <c r="AF32" s="506"/>
      <c r="AG32" s="506"/>
      <c r="AH32" s="506"/>
      <c r="AI32" s="506"/>
      <c r="AJ32" s="506"/>
      <c r="AK32" s="506"/>
      <c r="AL32" s="503">
        <v>14</v>
      </c>
      <c r="AM32" s="503"/>
      <c r="AN32" s="503"/>
      <c r="AO32" s="503"/>
      <c r="AP32" s="503"/>
      <c r="AQ32" s="503"/>
      <c r="AR32" s="503"/>
      <c r="AS32" s="503"/>
      <c r="AT32" s="503"/>
      <c r="AU32" s="503">
        <v>20</v>
      </c>
      <c r="AV32" s="503"/>
      <c r="AW32" s="503"/>
      <c r="AX32" s="503"/>
      <c r="AY32" s="503"/>
      <c r="AZ32" s="503"/>
      <c r="BA32" s="503"/>
      <c r="BB32" s="503"/>
      <c r="BC32" s="503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</row>
    <row r="33" spans="1:80" s="13" customFormat="1" ht="18.75" customHeight="1" x14ac:dyDescent="0.15">
      <c r="A33" s="11"/>
      <c r="B33" s="504" t="s">
        <v>24</v>
      </c>
      <c r="C33" s="504" t="s">
        <v>24</v>
      </c>
      <c r="D33" s="504" t="s">
        <v>24</v>
      </c>
      <c r="E33" s="504" t="s">
        <v>24</v>
      </c>
      <c r="F33" s="504" t="s">
        <v>24</v>
      </c>
      <c r="G33" s="504" t="s">
        <v>24</v>
      </c>
      <c r="H33" s="504" t="s">
        <v>24</v>
      </c>
      <c r="I33" s="504" t="s">
        <v>24</v>
      </c>
      <c r="J33" s="14"/>
      <c r="K33" s="503">
        <v>56</v>
      </c>
      <c r="L33" s="503"/>
      <c r="M33" s="503"/>
      <c r="N33" s="503"/>
      <c r="O33" s="503"/>
      <c r="P33" s="503"/>
      <c r="Q33" s="503"/>
      <c r="R33" s="503"/>
      <c r="S33" s="503"/>
      <c r="T33" s="505">
        <v>78</v>
      </c>
      <c r="U33" s="503"/>
      <c r="V33" s="503"/>
      <c r="W33" s="503"/>
      <c r="X33" s="503"/>
      <c r="Y33" s="503"/>
      <c r="Z33" s="503"/>
      <c r="AA33" s="503"/>
      <c r="AB33" s="503"/>
      <c r="AC33" s="506">
        <v>92</v>
      </c>
      <c r="AD33" s="506"/>
      <c r="AE33" s="506"/>
      <c r="AF33" s="506"/>
      <c r="AG33" s="506"/>
      <c r="AH33" s="506"/>
      <c r="AI33" s="506"/>
      <c r="AJ33" s="506"/>
      <c r="AK33" s="506"/>
      <c r="AL33" s="503">
        <v>109</v>
      </c>
      <c r="AM33" s="503"/>
      <c r="AN33" s="503"/>
      <c r="AO33" s="503"/>
      <c r="AP33" s="503"/>
      <c r="AQ33" s="503"/>
      <c r="AR33" s="503"/>
      <c r="AS33" s="503"/>
      <c r="AT33" s="503"/>
      <c r="AU33" s="503">
        <v>135</v>
      </c>
      <c r="AV33" s="503"/>
      <c r="AW33" s="503"/>
      <c r="AX33" s="503"/>
      <c r="AY33" s="503"/>
      <c r="AZ33" s="503"/>
      <c r="BA33" s="503"/>
      <c r="BB33" s="503"/>
      <c r="BC33" s="503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</row>
    <row r="34" spans="1:80" s="13" customFormat="1" ht="18.75" customHeight="1" x14ac:dyDescent="0.15">
      <c r="A34" s="11"/>
      <c r="B34" s="504" t="s">
        <v>25</v>
      </c>
      <c r="C34" s="504" t="s">
        <v>25</v>
      </c>
      <c r="D34" s="504" t="s">
        <v>25</v>
      </c>
      <c r="E34" s="504" t="s">
        <v>25</v>
      </c>
      <c r="F34" s="504" t="s">
        <v>25</v>
      </c>
      <c r="G34" s="504" t="s">
        <v>25</v>
      </c>
      <c r="H34" s="504" t="s">
        <v>25</v>
      </c>
      <c r="I34" s="504" t="s">
        <v>25</v>
      </c>
      <c r="J34" s="14"/>
      <c r="K34" s="503">
        <v>18</v>
      </c>
      <c r="L34" s="503"/>
      <c r="M34" s="503"/>
      <c r="N34" s="503"/>
      <c r="O34" s="503"/>
      <c r="P34" s="503"/>
      <c r="Q34" s="503"/>
      <c r="R34" s="503"/>
      <c r="S34" s="503"/>
      <c r="T34" s="503">
        <v>30</v>
      </c>
      <c r="U34" s="503"/>
      <c r="V34" s="503"/>
      <c r="W34" s="503"/>
      <c r="X34" s="503"/>
      <c r="Y34" s="503"/>
      <c r="Z34" s="503"/>
      <c r="AA34" s="503"/>
      <c r="AB34" s="503"/>
      <c r="AC34" s="506">
        <v>24</v>
      </c>
      <c r="AD34" s="506"/>
      <c r="AE34" s="506"/>
      <c r="AF34" s="506"/>
      <c r="AG34" s="506"/>
      <c r="AH34" s="506"/>
      <c r="AI34" s="506"/>
      <c r="AJ34" s="506"/>
      <c r="AK34" s="506"/>
      <c r="AL34" s="503">
        <v>21</v>
      </c>
      <c r="AM34" s="503"/>
      <c r="AN34" s="503"/>
      <c r="AO34" s="503"/>
      <c r="AP34" s="503"/>
      <c r="AQ34" s="503"/>
      <c r="AR34" s="503"/>
      <c r="AS34" s="503"/>
      <c r="AT34" s="503"/>
      <c r="AU34" s="503">
        <v>17</v>
      </c>
      <c r="AV34" s="503"/>
      <c r="AW34" s="503"/>
      <c r="AX34" s="503"/>
      <c r="AY34" s="503"/>
      <c r="AZ34" s="503"/>
      <c r="BA34" s="503"/>
      <c r="BB34" s="503"/>
      <c r="BC34" s="503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</row>
    <row r="35" spans="1:80" s="13" customFormat="1" ht="18.75" customHeight="1" x14ac:dyDescent="0.15">
      <c r="A35" s="11"/>
      <c r="B35" s="504" t="s">
        <v>26</v>
      </c>
      <c r="C35" s="504" t="s">
        <v>26</v>
      </c>
      <c r="D35" s="504" t="s">
        <v>26</v>
      </c>
      <c r="E35" s="504" t="s">
        <v>26</v>
      </c>
      <c r="F35" s="504" t="s">
        <v>26</v>
      </c>
      <c r="G35" s="504" t="s">
        <v>26</v>
      </c>
      <c r="H35" s="504" t="s">
        <v>26</v>
      </c>
      <c r="I35" s="504" t="s">
        <v>26</v>
      </c>
      <c r="J35" s="14"/>
      <c r="K35" s="503">
        <v>9</v>
      </c>
      <c r="L35" s="503"/>
      <c r="M35" s="503"/>
      <c r="N35" s="503"/>
      <c r="O35" s="503"/>
      <c r="P35" s="503"/>
      <c r="Q35" s="503"/>
      <c r="R35" s="503"/>
      <c r="S35" s="503"/>
      <c r="T35" s="503">
        <v>16</v>
      </c>
      <c r="U35" s="503"/>
      <c r="V35" s="503"/>
      <c r="W35" s="503"/>
      <c r="X35" s="503"/>
      <c r="Y35" s="503"/>
      <c r="Z35" s="503"/>
      <c r="AA35" s="503"/>
      <c r="AB35" s="503"/>
      <c r="AC35" s="506">
        <v>13</v>
      </c>
      <c r="AD35" s="506"/>
      <c r="AE35" s="506"/>
      <c r="AF35" s="506"/>
      <c r="AG35" s="506"/>
      <c r="AH35" s="506"/>
      <c r="AI35" s="506"/>
      <c r="AJ35" s="506"/>
      <c r="AK35" s="506"/>
      <c r="AL35" s="503">
        <v>8</v>
      </c>
      <c r="AM35" s="503"/>
      <c r="AN35" s="503"/>
      <c r="AO35" s="503"/>
      <c r="AP35" s="503"/>
      <c r="AQ35" s="503"/>
      <c r="AR35" s="503"/>
      <c r="AS35" s="503"/>
      <c r="AT35" s="503"/>
      <c r="AU35" s="503">
        <v>12</v>
      </c>
      <c r="AV35" s="503"/>
      <c r="AW35" s="503"/>
      <c r="AX35" s="503"/>
      <c r="AY35" s="503"/>
      <c r="AZ35" s="503"/>
      <c r="BA35" s="503"/>
      <c r="BB35" s="503"/>
      <c r="BC35" s="503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</row>
    <row r="36" spans="1:80" s="13" customFormat="1" ht="18.75" customHeight="1" x14ac:dyDescent="0.15">
      <c r="A36" s="11"/>
      <c r="B36" s="508" t="s">
        <v>27</v>
      </c>
      <c r="C36" s="508" t="s">
        <v>27</v>
      </c>
      <c r="D36" s="508" t="s">
        <v>27</v>
      </c>
      <c r="E36" s="508" t="s">
        <v>27</v>
      </c>
      <c r="F36" s="508" t="s">
        <v>27</v>
      </c>
      <c r="G36" s="508" t="s">
        <v>27</v>
      </c>
      <c r="H36" s="508" t="s">
        <v>27</v>
      </c>
      <c r="I36" s="508" t="s">
        <v>27</v>
      </c>
      <c r="J36" s="14"/>
      <c r="K36" s="503">
        <v>11</v>
      </c>
      <c r="L36" s="503"/>
      <c r="M36" s="503"/>
      <c r="N36" s="503"/>
      <c r="O36" s="503"/>
      <c r="P36" s="503"/>
      <c r="Q36" s="503"/>
      <c r="R36" s="503"/>
      <c r="S36" s="503"/>
      <c r="T36" s="503">
        <v>11</v>
      </c>
      <c r="U36" s="503"/>
      <c r="V36" s="503"/>
      <c r="W36" s="503"/>
      <c r="X36" s="503"/>
      <c r="Y36" s="503"/>
      <c r="Z36" s="503"/>
      <c r="AA36" s="503"/>
      <c r="AB36" s="503"/>
      <c r="AC36" s="506">
        <v>13</v>
      </c>
      <c r="AD36" s="506"/>
      <c r="AE36" s="506"/>
      <c r="AF36" s="506"/>
      <c r="AG36" s="506"/>
      <c r="AH36" s="506"/>
      <c r="AI36" s="506"/>
      <c r="AJ36" s="506"/>
      <c r="AK36" s="506"/>
      <c r="AL36" s="503">
        <v>13</v>
      </c>
      <c r="AM36" s="503"/>
      <c r="AN36" s="503"/>
      <c r="AO36" s="503"/>
      <c r="AP36" s="503"/>
      <c r="AQ36" s="503"/>
      <c r="AR36" s="503"/>
      <c r="AS36" s="503"/>
      <c r="AT36" s="503"/>
      <c r="AU36" s="503">
        <v>6</v>
      </c>
      <c r="AV36" s="503"/>
      <c r="AW36" s="503"/>
      <c r="AX36" s="503"/>
      <c r="AY36" s="503"/>
      <c r="AZ36" s="503"/>
      <c r="BA36" s="503"/>
      <c r="BB36" s="503"/>
      <c r="BC36" s="503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</row>
    <row r="37" spans="1:80" s="13" customFormat="1" ht="18.75" customHeight="1" x14ac:dyDescent="0.15">
      <c r="A37" s="11"/>
      <c r="B37" s="504" t="s">
        <v>28</v>
      </c>
      <c r="C37" s="504" t="s">
        <v>28</v>
      </c>
      <c r="D37" s="504" t="s">
        <v>28</v>
      </c>
      <c r="E37" s="504" t="s">
        <v>28</v>
      </c>
      <c r="F37" s="504" t="s">
        <v>28</v>
      </c>
      <c r="G37" s="504" t="s">
        <v>28</v>
      </c>
      <c r="H37" s="504" t="s">
        <v>28</v>
      </c>
      <c r="I37" s="504" t="s">
        <v>28</v>
      </c>
      <c r="J37" s="14"/>
      <c r="K37" s="503">
        <v>12</v>
      </c>
      <c r="L37" s="503"/>
      <c r="M37" s="503"/>
      <c r="N37" s="503"/>
      <c r="O37" s="503"/>
      <c r="P37" s="503"/>
      <c r="Q37" s="503"/>
      <c r="R37" s="503"/>
      <c r="S37" s="503"/>
      <c r="T37" s="503">
        <v>6</v>
      </c>
      <c r="U37" s="503"/>
      <c r="V37" s="503"/>
      <c r="W37" s="503"/>
      <c r="X37" s="503"/>
      <c r="Y37" s="503"/>
      <c r="Z37" s="503"/>
      <c r="AA37" s="503"/>
      <c r="AB37" s="503"/>
      <c r="AC37" s="506">
        <v>9</v>
      </c>
      <c r="AD37" s="506"/>
      <c r="AE37" s="506"/>
      <c r="AF37" s="506"/>
      <c r="AG37" s="506"/>
      <c r="AH37" s="506"/>
      <c r="AI37" s="506"/>
      <c r="AJ37" s="506"/>
      <c r="AK37" s="506"/>
      <c r="AL37" s="503">
        <v>13</v>
      </c>
      <c r="AM37" s="503"/>
      <c r="AN37" s="503"/>
      <c r="AO37" s="503"/>
      <c r="AP37" s="503"/>
      <c r="AQ37" s="503"/>
      <c r="AR37" s="503"/>
      <c r="AS37" s="503"/>
      <c r="AT37" s="503"/>
      <c r="AU37" s="503">
        <v>8</v>
      </c>
      <c r="AV37" s="503"/>
      <c r="AW37" s="503"/>
      <c r="AX37" s="503"/>
      <c r="AY37" s="503"/>
      <c r="AZ37" s="503"/>
      <c r="BA37" s="503"/>
      <c r="BB37" s="503"/>
      <c r="BC37" s="503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</row>
    <row r="38" spans="1:80" s="13" customFormat="1" ht="18.75" customHeight="1" x14ac:dyDescent="0.15">
      <c r="A38" s="15"/>
      <c r="B38" s="509" t="s">
        <v>29</v>
      </c>
      <c r="C38" s="509" t="s">
        <v>29</v>
      </c>
      <c r="D38" s="509" t="s">
        <v>29</v>
      </c>
      <c r="E38" s="509" t="s">
        <v>29</v>
      </c>
      <c r="F38" s="509" t="s">
        <v>29</v>
      </c>
      <c r="G38" s="509" t="s">
        <v>29</v>
      </c>
      <c r="H38" s="509" t="s">
        <v>29</v>
      </c>
      <c r="I38" s="509" t="s">
        <v>29</v>
      </c>
      <c r="J38" s="16"/>
      <c r="K38" s="510">
        <v>192</v>
      </c>
      <c r="L38" s="510"/>
      <c r="M38" s="510"/>
      <c r="N38" s="510"/>
      <c r="O38" s="510"/>
      <c r="P38" s="510"/>
      <c r="Q38" s="510"/>
      <c r="R38" s="510"/>
      <c r="S38" s="510"/>
      <c r="T38" s="510">
        <v>205</v>
      </c>
      <c r="U38" s="510"/>
      <c r="V38" s="510"/>
      <c r="W38" s="510"/>
      <c r="X38" s="510"/>
      <c r="Y38" s="510"/>
      <c r="Z38" s="510"/>
      <c r="AA38" s="510"/>
      <c r="AB38" s="510"/>
      <c r="AC38" s="511">
        <v>224</v>
      </c>
      <c r="AD38" s="511"/>
      <c r="AE38" s="511"/>
      <c r="AF38" s="511"/>
      <c r="AG38" s="511"/>
      <c r="AH38" s="511"/>
      <c r="AI38" s="511"/>
      <c r="AJ38" s="511"/>
      <c r="AK38" s="511"/>
      <c r="AL38" s="510">
        <v>284</v>
      </c>
      <c r="AM38" s="510"/>
      <c r="AN38" s="510"/>
      <c r="AO38" s="510"/>
      <c r="AP38" s="510"/>
      <c r="AQ38" s="510"/>
      <c r="AR38" s="510"/>
      <c r="AS38" s="510"/>
      <c r="AT38" s="510"/>
      <c r="AU38" s="510">
        <v>288</v>
      </c>
      <c r="AV38" s="510"/>
      <c r="AW38" s="510"/>
      <c r="AX38" s="510"/>
      <c r="AY38" s="510"/>
      <c r="AZ38" s="510"/>
      <c r="BA38" s="510"/>
      <c r="BB38" s="510"/>
      <c r="BC38" s="5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</row>
    <row r="39" spans="1:80" s="7" customFormat="1" ht="18.75" customHeight="1" x14ac:dyDescent="0.15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493" t="s">
        <v>30</v>
      </c>
      <c r="AM39" s="494"/>
      <c r="AN39" s="494"/>
      <c r="AO39" s="494"/>
      <c r="AP39" s="494"/>
      <c r="AQ39" s="494"/>
      <c r="AR39" s="494"/>
      <c r="AS39" s="494"/>
      <c r="AT39" s="494"/>
      <c r="AU39" s="494"/>
      <c r="AV39" s="494"/>
      <c r="AW39" s="494"/>
      <c r="AX39" s="494"/>
      <c r="AY39" s="494"/>
      <c r="AZ39" s="494"/>
      <c r="BA39" s="494"/>
      <c r="BB39" s="494"/>
      <c r="BC39" s="494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</row>
  </sheetData>
  <mergeCells count="191">
    <mergeCell ref="Z9:AF9"/>
    <mergeCell ref="AH9:AN9"/>
    <mergeCell ref="AP9:AU9"/>
    <mergeCell ref="AW9:BC9"/>
    <mergeCell ref="Z6:AF6"/>
    <mergeCell ref="AN3:BC3"/>
    <mergeCell ref="AN4:BC4"/>
    <mergeCell ref="A5:H5"/>
    <mergeCell ref="I5:P5"/>
    <mergeCell ref="Q5:X5"/>
    <mergeCell ref="Y5:AF5"/>
    <mergeCell ref="AG5:AN5"/>
    <mergeCell ref="AO5:AU5"/>
    <mergeCell ref="AV5:BC5"/>
    <mergeCell ref="AW6:BC6"/>
    <mergeCell ref="AH6:AN6"/>
    <mergeCell ref="AP6:AU6"/>
    <mergeCell ref="R6:X6"/>
    <mergeCell ref="AH15:AL15"/>
    <mergeCell ref="AM15:AQ15"/>
    <mergeCell ref="AR15:AV15"/>
    <mergeCell ref="AW15:BC15"/>
    <mergeCell ref="X15:AB15"/>
    <mergeCell ref="AC15:AG15"/>
    <mergeCell ref="J8:P8"/>
    <mergeCell ref="J7:P7"/>
    <mergeCell ref="J10:P10"/>
    <mergeCell ref="R10:X10"/>
    <mergeCell ref="R8:X8"/>
    <mergeCell ref="R7:X7"/>
    <mergeCell ref="Z10:AF10"/>
    <mergeCell ref="Z8:AF8"/>
    <mergeCell ref="Z7:AF7"/>
    <mergeCell ref="AW10:BC10"/>
    <mergeCell ref="AW7:BC7"/>
    <mergeCell ref="AW8:BC8"/>
    <mergeCell ref="AH10:AN10"/>
    <mergeCell ref="AH8:AN8"/>
    <mergeCell ref="AH7:AN7"/>
    <mergeCell ref="AP10:AU10"/>
    <mergeCell ref="AP8:AU8"/>
    <mergeCell ref="AP7:AU7"/>
    <mergeCell ref="AW16:BC16"/>
    <mergeCell ref="A16:H16"/>
    <mergeCell ref="I16:M16"/>
    <mergeCell ref="N16:R16"/>
    <mergeCell ref="S16:W16"/>
    <mergeCell ref="X16:AB16"/>
    <mergeCell ref="AC17:AG17"/>
    <mergeCell ref="AH17:AL17"/>
    <mergeCell ref="AM17:AQ17"/>
    <mergeCell ref="AR17:AV17"/>
    <mergeCell ref="AW17:BC17"/>
    <mergeCell ref="AC16:AG16"/>
    <mergeCell ref="AH16:AL16"/>
    <mergeCell ref="AM16:AQ16"/>
    <mergeCell ref="AR16:AV16"/>
    <mergeCell ref="AH19:AL19"/>
    <mergeCell ref="AM19:AQ19"/>
    <mergeCell ref="AR19:AV19"/>
    <mergeCell ref="AW19:BC19"/>
    <mergeCell ref="A17:H17"/>
    <mergeCell ref="I17:M17"/>
    <mergeCell ref="N17:R17"/>
    <mergeCell ref="S17:W17"/>
    <mergeCell ref="X17:AB17"/>
    <mergeCell ref="AC18:AG18"/>
    <mergeCell ref="AH18:AL18"/>
    <mergeCell ref="AM18:AQ18"/>
    <mergeCell ref="AR18:AV18"/>
    <mergeCell ref="AW18:BC18"/>
    <mergeCell ref="A19:H19"/>
    <mergeCell ref="I19:M19"/>
    <mergeCell ref="N19:R19"/>
    <mergeCell ref="S19:W19"/>
    <mergeCell ref="X19:AB19"/>
    <mergeCell ref="B27:I27"/>
    <mergeCell ref="K27:S27"/>
    <mergeCell ref="T27:AB27"/>
    <mergeCell ref="AC27:AK27"/>
    <mergeCell ref="AL27:AT27"/>
    <mergeCell ref="AU27:BC27"/>
    <mergeCell ref="B28:I28"/>
    <mergeCell ref="K28:S28"/>
    <mergeCell ref="T28:AB28"/>
    <mergeCell ref="AC28:AK28"/>
    <mergeCell ref="AL28:AT28"/>
    <mergeCell ref="AU28:BC28"/>
    <mergeCell ref="AU31:BC31"/>
    <mergeCell ref="B32:I32"/>
    <mergeCell ref="K32:S32"/>
    <mergeCell ref="T32:AB32"/>
    <mergeCell ref="AC32:AK32"/>
    <mergeCell ref="AL32:AT32"/>
    <mergeCell ref="AU32:BC32"/>
    <mergeCell ref="B29:I29"/>
    <mergeCell ref="K29:S29"/>
    <mergeCell ref="T29:AB29"/>
    <mergeCell ref="AC29:AK29"/>
    <mergeCell ref="AL29:AT29"/>
    <mergeCell ref="AU29:BC29"/>
    <mergeCell ref="B30:I30"/>
    <mergeCell ref="K30:S30"/>
    <mergeCell ref="T30:AB30"/>
    <mergeCell ref="AC30:AK30"/>
    <mergeCell ref="AL30:AT30"/>
    <mergeCell ref="AU30:BC30"/>
    <mergeCell ref="B37:I37"/>
    <mergeCell ref="K37:S37"/>
    <mergeCell ref="T37:AB37"/>
    <mergeCell ref="AC37:AK37"/>
    <mergeCell ref="AL37:AT37"/>
    <mergeCell ref="AU37:BC37"/>
    <mergeCell ref="B38:I38"/>
    <mergeCell ref="K38:S38"/>
    <mergeCell ref="T38:AB38"/>
    <mergeCell ref="AC38:AK38"/>
    <mergeCell ref="AL38:AT38"/>
    <mergeCell ref="AU38:BC38"/>
    <mergeCell ref="AL21:BC21"/>
    <mergeCell ref="AU33:BC33"/>
    <mergeCell ref="B35:I35"/>
    <mergeCell ref="K35:S35"/>
    <mergeCell ref="T35:AB35"/>
    <mergeCell ref="AC35:AK35"/>
    <mergeCell ref="AL35:AT35"/>
    <mergeCell ref="AU35:BC35"/>
    <mergeCell ref="B36:I36"/>
    <mergeCell ref="K36:S36"/>
    <mergeCell ref="T36:AB36"/>
    <mergeCell ref="AC36:AK36"/>
    <mergeCell ref="AL36:AT36"/>
    <mergeCell ref="B34:I34"/>
    <mergeCell ref="K34:S34"/>
    <mergeCell ref="T34:AB34"/>
    <mergeCell ref="AC34:AK34"/>
    <mergeCell ref="AL34:AT34"/>
    <mergeCell ref="AU34:BC34"/>
    <mergeCell ref="B31:I31"/>
    <mergeCell ref="K31:S31"/>
    <mergeCell ref="T31:AB31"/>
    <mergeCell ref="AC31:AK31"/>
    <mergeCell ref="AL31:AT31"/>
    <mergeCell ref="AL39:BC39"/>
    <mergeCell ref="AH20:AL20"/>
    <mergeCell ref="AM20:AQ20"/>
    <mergeCell ref="AR20:AV20"/>
    <mergeCell ref="AW20:BC20"/>
    <mergeCell ref="A25:J25"/>
    <mergeCell ref="K25:S25"/>
    <mergeCell ref="T25:AB25"/>
    <mergeCell ref="AC25:AK25"/>
    <mergeCell ref="AL25:AT25"/>
    <mergeCell ref="AU25:BC25"/>
    <mergeCell ref="B26:I26"/>
    <mergeCell ref="K26:S26"/>
    <mergeCell ref="T26:AB26"/>
    <mergeCell ref="AC26:AK26"/>
    <mergeCell ref="AL26:AT26"/>
    <mergeCell ref="AU26:BC26"/>
    <mergeCell ref="AU36:BC36"/>
    <mergeCell ref="B33:I33"/>
    <mergeCell ref="K33:S33"/>
    <mergeCell ref="T33:AB33"/>
    <mergeCell ref="AC33:AK33"/>
    <mergeCell ref="AL33:AT33"/>
    <mergeCell ref="K21:AB21"/>
    <mergeCell ref="A20:H20"/>
    <mergeCell ref="I20:M20"/>
    <mergeCell ref="N20:R20"/>
    <mergeCell ref="S20:W20"/>
    <mergeCell ref="X20:AB20"/>
    <mergeCell ref="AC20:AG20"/>
    <mergeCell ref="A6:H6"/>
    <mergeCell ref="A7:H7"/>
    <mergeCell ref="A8:H8"/>
    <mergeCell ref="A10:H10"/>
    <mergeCell ref="A18:H18"/>
    <mergeCell ref="I18:M18"/>
    <mergeCell ref="N18:R18"/>
    <mergeCell ref="S18:W18"/>
    <mergeCell ref="X18:AB18"/>
    <mergeCell ref="AC19:AG19"/>
    <mergeCell ref="A15:H15"/>
    <mergeCell ref="I15:M15"/>
    <mergeCell ref="N15:R15"/>
    <mergeCell ref="S15:W15"/>
    <mergeCell ref="J6:P6"/>
    <mergeCell ref="A9:H9"/>
    <mergeCell ref="J9:P9"/>
    <mergeCell ref="R9:X9"/>
  </mergeCells>
  <phoneticPr fontId="2"/>
  <printOptions horizontalCentered="1"/>
  <pageMargins left="0.70866141732283472" right="0.86614173228346458" top="0.78740157480314965" bottom="1.1023622047244095" header="0.51181102362204722" footer="0.47244094488188981"/>
  <pageSetup paperSize="9" firstPageNumber="75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CG35"/>
  <sheetViews>
    <sheetView view="pageBreakPreview" zoomScale="115" zoomScaleNormal="90" zoomScaleSheetLayoutView="115" workbookViewId="0">
      <selection activeCell="G10" sqref="G10"/>
    </sheetView>
  </sheetViews>
  <sheetFormatPr defaultColWidth="9.109375" defaultRowHeight="12" x14ac:dyDescent="0.15"/>
  <cols>
    <col min="1" max="82" width="1.6640625" style="72" customWidth="1"/>
    <col min="83" max="83" width="12.109375" style="72" customWidth="1"/>
    <col min="84" max="84" width="12.33203125" style="72" bestFit="1" customWidth="1"/>
    <col min="85" max="85" width="14.5546875" style="72" bestFit="1" customWidth="1"/>
    <col min="86" max="16384" width="9.109375" style="72"/>
  </cols>
  <sheetData>
    <row r="1" spans="1:55" ht="19.5" customHeight="1" x14ac:dyDescent="0.15">
      <c r="A1" s="71" t="s">
        <v>166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V1" s="73"/>
    </row>
    <row r="2" spans="1:55" ht="20.25" customHeight="1" thickBot="1" x14ac:dyDescent="0.2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T2" s="72" t="s">
        <v>167</v>
      </c>
      <c r="AV2" s="74"/>
    </row>
    <row r="3" spans="1:55" ht="21" customHeight="1" x14ac:dyDescent="0.15">
      <c r="A3" s="299" t="s">
        <v>168</v>
      </c>
      <c r="B3" s="547"/>
      <c r="C3" s="547"/>
      <c r="D3" s="547"/>
      <c r="E3" s="547"/>
      <c r="F3" s="547"/>
      <c r="G3" s="547"/>
      <c r="H3" s="547"/>
      <c r="I3" s="547"/>
      <c r="J3" s="560" t="s">
        <v>169</v>
      </c>
      <c r="K3" s="561"/>
      <c r="L3" s="561"/>
      <c r="M3" s="561"/>
      <c r="N3" s="561"/>
      <c r="O3" s="562"/>
      <c r="P3" s="565" t="s">
        <v>170</v>
      </c>
      <c r="Q3" s="561"/>
      <c r="R3" s="561"/>
      <c r="S3" s="561"/>
      <c r="T3" s="561"/>
      <c r="U3" s="562"/>
      <c r="V3" s="567" t="s">
        <v>171</v>
      </c>
      <c r="W3" s="568"/>
      <c r="X3" s="568"/>
      <c r="Y3" s="568"/>
      <c r="Z3" s="569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</row>
    <row r="4" spans="1:55" ht="21" customHeight="1" x14ac:dyDescent="0.15">
      <c r="A4" s="548"/>
      <c r="B4" s="549"/>
      <c r="C4" s="549"/>
      <c r="D4" s="549"/>
      <c r="E4" s="549"/>
      <c r="F4" s="549"/>
      <c r="G4" s="549"/>
      <c r="H4" s="549"/>
      <c r="I4" s="549"/>
      <c r="J4" s="563"/>
      <c r="K4" s="563"/>
      <c r="L4" s="563"/>
      <c r="M4" s="563"/>
      <c r="N4" s="563"/>
      <c r="O4" s="564"/>
      <c r="P4" s="566"/>
      <c r="Q4" s="563"/>
      <c r="R4" s="563"/>
      <c r="S4" s="563"/>
      <c r="T4" s="563"/>
      <c r="U4" s="564"/>
      <c r="V4" s="570"/>
      <c r="W4" s="570"/>
      <c r="X4" s="570"/>
      <c r="Y4" s="570"/>
      <c r="Z4" s="436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</row>
    <row r="5" spans="1:55" ht="21" customHeight="1" x14ac:dyDescent="0.15">
      <c r="A5" s="541" t="s">
        <v>287</v>
      </c>
      <c r="B5" s="542"/>
      <c r="C5" s="542"/>
      <c r="D5" s="542"/>
      <c r="E5" s="542"/>
      <c r="F5" s="542"/>
      <c r="G5" s="542"/>
      <c r="H5" s="542"/>
      <c r="I5" s="75"/>
      <c r="J5" s="294">
        <v>486</v>
      </c>
      <c r="K5" s="294"/>
      <c r="L5" s="294"/>
      <c r="M5" s="294"/>
      <c r="N5" s="294"/>
      <c r="O5" s="294"/>
      <c r="P5" s="294">
        <v>4056</v>
      </c>
      <c r="Q5" s="294"/>
      <c r="R5" s="294"/>
      <c r="S5" s="294"/>
      <c r="T5" s="294"/>
      <c r="U5" s="294"/>
      <c r="V5" s="294">
        <v>1</v>
      </c>
      <c r="W5" s="294"/>
      <c r="X5" s="294"/>
      <c r="Y5" s="294"/>
      <c r="Z5" s="294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4"/>
      <c r="AO5" s="74"/>
      <c r="AP5" s="74"/>
      <c r="AQ5" s="74"/>
      <c r="AR5" s="74"/>
      <c r="AS5" s="74"/>
    </row>
    <row r="6" spans="1:55" s="74" customFormat="1" ht="21" customHeight="1" x14ac:dyDescent="0.15">
      <c r="A6" s="541" t="s">
        <v>305</v>
      </c>
      <c r="B6" s="542"/>
      <c r="C6" s="542"/>
      <c r="D6" s="542"/>
      <c r="E6" s="542"/>
      <c r="F6" s="542"/>
      <c r="G6" s="542"/>
      <c r="H6" s="542"/>
      <c r="I6" s="75"/>
      <c r="J6" s="294">
        <v>477</v>
      </c>
      <c r="K6" s="294"/>
      <c r="L6" s="294"/>
      <c r="M6" s="294"/>
      <c r="N6" s="294"/>
      <c r="O6" s="294"/>
      <c r="P6" s="294">
        <v>1823</v>
      </c>
      <c r="Q6" s="294"/>
      <c r="R6" s="294"/>
      <c r="S6" s="294"/>
      <c r="T6" s="294"/>
      <c r="U6" s="294"/>
      <c r="V6" s="294">
        <v>0</v>
      </c>
      <c r="W6" s="294"/>
      <c r="X6" s="294"/>
      <c r="Y6" s="294"/>
      <c r="Z6" s="294"/>
      <c r="AA6" s="77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</row>
    <row r="7" spans="1:55" s="78" customFormat="1" ht="21" customHeight="1" x14ac:dyDescent="0.15">
      <c r="A7" s="541" t="s">
        <v>338</v>
      </c>
      <c r="B7" s="542"/>
      <c r="C7" s="542"/>
      <c r="D7" s="542"/>
      <c r="E7" s="542"/>
      <c r="F7" s="542"/>
      <c r="G7" s="542"/>
      <c r="H7" s="542"/>
      <c r="I7" s="75"/>
      <c r="J7" s="294">
        <v>417</v>
      </c>
      <c r="K7" s="294"/>
      <c r="L7" s="294"/>
      <c r="M7" s="294"/>
      <c r="N7" s="294"/>
      <c r="O7" s="294"/>
      <c r="P7" s="294">
        <v>2738</v>
      </c>
      <c r="Q7" s="294"/>
      <c r="R7" s="294"/>
      <c r="S7" s="294"/>
      <c r="T7" s="294"/>
      <c r="U7" s="294"/>
      <c r="V7" s="294">
        <v>0</v>
      </c>
      <c r="W7" s="294"/>
      <c r="X7" s="294"/>
      <c r="Y7" s="294"/>
      <c r="Z7" s="294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</row>
    <row r="8" spans="1:55" s="78" customFormat="1" ht="21" customHeight="1" x14ac:dyDescent="0.15">
      <c r="A8" s="541" t="s">
        <v>370</v>
      </c>
      <c r="B8" s="542"/>
      <c r="C8" s="542"/>
      <c r="D8" s="542"/>
      <c r="E8" s="542"/>
      <c r="F8" s="542"/>
      <c r="G8" s="542"/>
      <c r="H8" s="542"/>
      <c r="I8" s="75"/>
      <c r="J8" s="534">
        <v>423</v>
      </c>
      <c r="K8" s="294"/>
      <c r="L8" s="294"/>
      <c r="M8" s="294"/>
      <c r="N8" s="294"/>
      <c r="O8" s="294"/>
      <c r="P8" s="294">
        <v>2800</v>
      </c>
      <c r="Q8" s="294"/>
      <c r="R8" s="294"/>
      <c r="S8" s="294"/>
      <c r="T8" s="294"/>
      <c r="U8" s="294"/>
      <c r="V8" s="294">
        <v>1</v>
      </c>
      <c r="W8" s="294"/>
      <c r="X8" s="294"/>
      <c r="Y8" s="294"/>
      <c r="Z8" s="294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</row>
    <row r="9" spans="1:55" s="74" customFormat="1" ht="21" customHeight="1" x14ac:dyDescent="0.15">
      <c r="A9" s="558" t="s">
        <v>402</v>
      </c>
      <c r="B9" s="559"/>
      <c r="C9" s="559"/>
      <c r="D9" s="559"/>
      <c r="E9" s="559"/>
      <c r="F9" s="559"/>
      <c r="G9" s="559"/>
      <c r="H9" s="559"/>
      <c r="I9" s="178"/>
      <c r="J9" s="527">
        <v>379</v>
      </c>
      <c r="K9" s="309"/>
      <c r="L9" s="309"/>
      <c r="M9" s="309"/>
      <c r="N9" s="309"/>
      <c r="O9" s="309"/>
      <c r="P9" s="309">
        <v>3003</v>
      </c>
      <c r="Q9" s="309"/>
      <c r="R9" s="309"/>
      <c r="S9" s="309"/>
      <c r="T9" s="309"/>
      <c r="U9" s="309"/>
      <c r="V9" s="309">
        <v>0</v>
      </c>
      <c r="W9" s="309"/>
      <c r="X9" s="309"/>
      <c r="Y9" s="309"/>
      <c r="Z9" s="309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</row>
    <row r="10" spans="1:55" x14ac:dyDescent="0.15">
      <c r="L10" s="72" t="s">
        <v>415</v>
      </c>
      <c r="AM10" s="74"/>
    </row>
    <row r="11" spans="1:55" ht="15" customHeight="1" x14ac:dyDescent="0.15"/>
    <row r="12" spans="1:55" ht="15" customHeight="1" x14ac:dyDescent="0.15"/>
    <row r="13" spans="1:55" ht="21" customHeight="1" x14ac:dyDescent="0.15">
      <c r="A13" s="546" t="s">
        <v>172</v>
      </c>
      <c r="B13" s="546"/>
      <c r="C13" s="546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546"/>
      <c r="S13" s="546"/>
      <c r="T13" s="546"/>
      <c r="U13" s="546"/>
      <c r="V13" s="546"/>
      <c r="W13" s="546"/>
      <c r="X13" s="546"/>
      <c r="Y13" s="546"/>
      <c r="Z13" s="546"/>
      <c r="AA13" s="546"/>
      <c r="AB13" s="546"/>
      <c r="AC13" s="546"/>
      <c r="AD13" s="546"/>
      <c r="AE13" s="546"/>
      <c r="AF13" s="546"/>
      <c r="AG13" s="546"/>
      <c r="AH13" s="546"/>
      <c r="AI13" s="546"/>
      <c r="AJ13" s="546"/>
      <c r="AK13" s="546"/>
      <c r="AL13" s="546"/>
      <c r="AM13" s="546"/>
      <c r="AN13" s="546"/>
      <c r="AO13" s="546"/>
      <c r="AP13" s="546"/>
      <c r="AQ13" s="546"/>
      <c r="AR13" s="546"/>
      <c r="AS13" s="546"/>
      <c r="AT13" s="546"/>
      <c r="AU13" s="546"/>
      <c r="AV13" s="546"/>
      <c r="AW13" s="546"/>
      <c r="AX13" s="546"/>
      <c r="AY13" s="546"/>
      <c r="AZ13" s="546"/>
      <c r="BA13" s="546"/>
      <c r="BB13" s="546"/>
      <c r="BC13" s="546"/>
    </row>
    <row r="14" spans="1:55" ht="21" customHeight="1" thickBot="1" x14ac:dyDescent="0.2"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AB14" s="73"/>
      <c r="AW14" s="74" t="s">
        <v>173</v>
      </c>
    </row>
    <row r="15" spans="1:55" ht="30" customHeight="1" x14ac:dyDescent="0.15">
      <c r="A15" s="299" t="s">
        <v>168</v>
      </c>
      <c r="B15" s="547"/>
      <c r="C15" s="547"/>
      <c r="D15" s="547"/>
      <c r="E15" s="547"/>
      <c r="F15" s="547"/>
      <c r="G15" s="547"/>
      <c r="H15" s="547"/>
      <c r="I15" s="547"/>
      <c r="J15" s="550" t="s">
        <v>359</v>
      </c>
      <c r="K15" s="551"/>
      <c r="L15" s="551"/>
      <c r="M15" s="551"/>
      <c r="N15" s="551"/>
      <c r="O15" s="551"/>
      <c r="P15" s="551"/>
      <c r="Q15" s="552"/>
      <c r="R15" s="547" t="s">
        <v>174</v>
      </c>
      <c r="S15" s="547"/>
      <c r="T15" s="547"/>
      <c r="U15" s="547"/>
      <c r="V15" s="547"/>
      <c r="W15" s="547"/>
      <c r="X15" s="547"/>
      <c r="Y15" s="547"/>
      <c r="Z15" s="547"/>
      <c r="AA15" s="547"/>
      <c r="AB15" s="547"/>
      <c r="AC15" s="547"/>
      <c r="AD15" s="547"/>
      <c r="AE15" s="547"/>
      <c r="AF15" s="547"/>
      <c r="AG15" s="547"/>
      <c r="AH15" s="547"/>
      <c r="AI15" s="547"/>
      <c r="AJ15" s="547"/>
      <c r="AK15" s="547"/>
      <c r="AL15" s="547"/>
      <c r="AM15" s="547"/>
      <c r="AN15" s="547"/>
      <c r="AO15" s="547"/>
      <c r="AP15" s="547"/>
      <c r="AQ15" s="547"/>
      <c r="AR15" s="547"/>
      <c r="AS15" s="547"/>
      <c r="AT15" s="547"/>
      <c r="AU15" s="547"/>
      <c r="AV15" s="547"/>
      <c r="AW15" s="547"/>
      <c r="AX15" s="547"/>
      <c r="AY15" s="547"/>
      <c r="AZ15" s="547"/>
      <c r="BA15" s="547"/>
      <c r="BB15" s="547"/>
      <c r="BC15" s="556"/>
    </row>
    <row r="16" spans="1:55" ht="30" customHeight="1" x14ac:dyDescent="0.15">
      <c r="A16" s="548"/>
      <c r="B16" s="549"/>
      <c r="C16" s="549"/>
      <c r="D16" s="549"/>
      <c r="E16" s="549"/>
      <c r="F16" s="549"/>
      <c r="G16" s="549"/>
      <c r="H16" s="549"/>
      <c r="I16" s="549"/>
      <c r="J16" s="553"/>
      <c r="K16" s="554"/>
      <c r="L16" s="554"/>
      <c r="M16" s="554"/>
      <c r="N16" s="554"/>
      <c r="O16" s="554"/>
      <c r="P16" s="554"/>
      <c r="Q16" s="555"/>
      <c r="R16" s="549" t="s">
        <v>175</v>
      </c>
      <c r="S16" s="549"/>
      <c r="T16" s="549"/>
      <c r="U16" s="549"/>
      <c r="V16" s="549"/>
      <c r="W16" s="549"/>
      <c r="X16" s="549"/>
      <c r="Y16" s="549" t="s">
        <v>176</v>
      </c>
      <c r="Z16" s="549"/>
      <c r="AA16" s="549"/>
      <c r="AB16" s="549"/>
      <c r="AC16" s="549"/>
      <c r="AD16" s="549"/>
      <c r="AE16" s="549"/>
      <c r="AF16" s="549"/>
      <c r="AG16" s="549"/>
      <c r="AH16" s="549" t="s">
        <v>177</v>
      </c>
      <c r="AI16" s="549"/>
      <c r="AJ16" s="549"/>
      <c r="AK16" s="549"/>
      <c r="AL16" s="549"/>
      <c r="AM16" s="549"/>
      <c r="AN16" s="549"/>
      <c r="AO16" s="549" t="s">
        <v>178</v>
      </c>
      <c r="AP16" s="549"/>
      <c r="AQ16" s="549"/>
      <c r="AR16" s="549"/>
      <c r="AS16" s="549"/>
      <c r="AT16" s="549"/>
      <c r="AU16" s="549"/>
      <c r="AV16" s="549" t="s">
        <v>179</v>
      </c>
      <c r="AW16" s="549"/>
      <c r="AX16" s="549"/>
      <c r="AY16" s="549"/>
      <c r="AZ16" s="549"/>
      <c r="BA16" s="549"/>
      <c r="BB16" s="549"/>
      <c r="BC16" s="557"/>
    </row>
    <row r="17" spans="1:85" s="74" customFormat="1" ht="21" customHeight="1" x14ac:dyDescent="0.15">
      <c r="A17" s="541" t="s">
        <v>287</v>
      </c>
      <c r="B17" s="542" t="s">
        <v>180</v>
      </c>
      <c r="C17" s="542" t="s">
        <v>180</v>
      </c>
      <c r="D17" s="542" t="s">
        <v>180</v>
      </c>
      <c r="E17" s="542" t="s">
        <v>180</v>
      </c>
      <c r="F17" s="542" t="s">
        <v>180</v>
      </c>
      <c r="G17" s="542" t="s">
        <v>180</v>
      </c>
      <c r="H17" s="542" t="s">
        <v>180</v>
      </c>
      <c r="I17" s="179"/>
      <c r="J17" s="534">
        <v>12337</v>
      </c>
      <c r="K17" s="294"/>
      <c r="L17" s="294"/>
      <c r="M17" s="294"/>
      <c r="N17" s="294"/>
      <c r="O17" s="294"/>
      <c r="P17" s="294"/>
      <c r="Q17" s="294"/>
      <c r="R17" s="294">
        <v>2583</v>
      </c>
      <c r="S17" s="294"/>
      <c r="T17" s="294"/>
      <c r="U17" s="294"/>
      <c r="V17" s="294"/>
      <c r="W17" s="294"/>
      <c r="X17" s="294"/>
      <c r="Y17" s="294">
        <v>4056</v>
      </c>
      <c r="Z17" s="294"/>
      <c r="AA17" s="294"/>
      <c r="AB17" s="294"/>
      <c r="AC17" s="294"/>
      <c r="AD17" s="543">
        <v>-66</v>
      </c>
      <c r="AE17" s="544"/>
      <c r="AF17" s="544"/>
      <c r="AG17" s="544"/>
      <c r="AH17" s="294">
        <v>4807</v>
      </c>
      <c r="AI17" s="294"/>
      <c r="AJ17" s="294"/>
      <c r="AK17" s="294"/>
      <c r="AL17" s="294"/>
      <c r="AM17" s="294"/>
      <c r="AN17" s="294"/>
      <c r="AO17" s="294">
        <v>3926</v>
      </c>
      <c r="AP17" s="294"/>
      <c r="AQ17" s="294"/>
      <c r="AR17" s="294"/>
      <c r="AS17" s="294"/>
      <c r="AT17" s="294"/>
      <c r="AU17" s="294"/>
      <c r="AV17" s="294">
        <v>3811</v>
      </c>
      <c r="AW17" s="294"/>
      <c r="AX17" s="294"/>
      <c r="AY17" s="294"/>
      <c r="AZ17" s="294"/>
      <c r="BA17" s="294"/>
      <c r="BB17" s="294"/>
      <c r="BC17" s="294"/>
    </row>
    <row r="18" spans="1:85" ht="21" customHeight="1" x14ac:dyDescent="0.15">
      <c r="A18" s="541" t="s">
        <v>305</v>
      </c>
      <c r="B18" s="542" t="s">
        <v>180</v>
      </c>
      <c r="C18" s="542" t="s">
        <v>180</v>
      </c>
      <c r="D18" s="542" t="s">
        <v>180</v>
      </c>
      <c r="E18" s="542" t="s">
        <v>180</v>
      </c>
      <c r="F18" s="542" t="s">
        <v>180</v>
      </c>
      <c r="G18" s="542" t="s">
        <v>180</v>
      </c>
      <c r="H18" s="542" t="s">
        <v>180</v>
      </c>
      <c r="I18" s="179"/>
      <c r="J18" s="534">
        <v>11410</v>
      </c>
      <c r="K18" s="294"/>
      <c r="L18" s="294"/>
      <c r="M18" s="294"/>
      <c r="N18" s="294"/>
      <c r="O18" s="294"/>
      <c r="P18" s="294"/>
      <c r="Q18" s="294"/>
      <c r="R18" s="294">
        <v>916</v>
      </c>
      <c r="S18" s="294"/>
      <c r="T18" s="294"/>
      <c r="U18" s="294"/>
      <c r="V18" s="294"/>
      <c r="W18" s="294"/>
      <c r="X18" s="294"/>
      <c r="Y18" s="294">
        <v>1823</v>
      </c>
      <c r="Z18" s="294"/>
      <c r="AA18" s="294"/>
      <c r="AB18" s="294"/>
      <c r="AC18" s="294"/>
      <c r="AD18" s="543">
        <v>-63</v>
      </c>
      <c r="AE18" s="544"/>
      <c r="AF18" s="544"/>
      <c r="AG18" s="544"/>
      <c r="AH18" s="294">
        <v>3853</v>
      </c>
      <c r="AI18" s="294"/>
      <c r="AJ18" s="294"/>
      <c r="AK18" s="294"/>
      <c r="AL18" s="294"/>
      <c r="AM18" s="294"/>
      <c r="AN18" s="294"/>
      <c r="AO18" s="294">
        <v>2903</v>
      </c>
      <c r="AP18" s="294"/>
      <c r="AQ18" s="294"/>
      <c r="AR18" s="294"/>
      <c r="AS18" s="294"/>
      <c r="AT18" s="294"/>
      <c r="AU18" s="294"/>
      <c r="AV18" s="294">
        <v>2127</v>
      </c>
      <c r="AW18" s="294"/>
      <c r="AX18" s="294"/>
      <c r="AY18" s="294"/>
      <c r="AZ18" s="294"/>
      <c r="BA18" s="294"/>
      <c r="BB18" s="294"/>
      <c r="BC18" s="294"/>
    </row>
    <row r="19" spans="1:85" s="79" customFormat="1" ht="21" customHeight="1" x14ac:dyDescent="0.15">
      <c r="A19" s="541" t="s">
        <v>338</v>
      </c>
      <c r="B19" s="542" t="s">
        <v>180</v>
      </c>
      <c r="C19" s="542" t="s">
        <v>180</v>
      </c>
      <c r="D19" s="542" t="s">
        <v>180</v>
      </c>
      <c r="E19" s="542" t="s">
        <v>180</v>
      </c>
      <c r="F19" s="542" t="s">
        <v>180</v>
      </c>
      <c r="G19" s="542" t="s">
        <v>180</v>
      </c>
      <c r="H19" s="542" t="s">
        <v>180</v>
      </c>
      <c r="I19" s="179"/>
      <c r="J19" s="534">
        <v>11124</v>
      </c>
      <c r="K19" s="294"/>
      <c r="L19" s="294"/>
      <c r="M19" s="294"/>
      <c r="N19" s="294"/>
      <c r="O19" s="294"/>
      <c r="P19" s="294"/>
      <c r="Q19" s="294"/>
      <c r="R19" s="294">
        <v>1314</v>
      </c>
      <c r="S19" s="294"/>
      <c r="T19" s="294"/>
      <c r="U19" s="294"/>
      <c r="V19" s="294"/>
      <c r="W19" s="294"/>
      <c r="X19" s="294"/>
      <c r="Y19" s="294">
        <v>2738</v>
      </c>
      <c r="Z19" s="294"/>
      <c r="AA19" s="294"/>
      <c r="AB19" s="294"/>
      <c r="AC19" s="294"/>
      <c r="AD19" s="545">
        <v>-102</v>
      </c>
      <c r="AE19" s="544"/>
      <c r="AF19" s="544"/>
      <c r="AG19" s="544"/>
      <c r="AH19" s="294">
        <v>4561</v>
      </c>
      <c r="AI19" s="294"/>
      <c r="AJ19" s="294"/>
      <c r="AK19" s="294"/>
      <c r="AL19" s="294"/>
      <c r="AM19" s="294"/>
      <c r="AN19" s="294"/>
      <c r="AO19" s="294">
        <v>3428</v>
      </c>
      <c r="AP19" s="294"/>
      <c r="AQ19" s="294"/>
      <c r="AR19" s="294"/>
      <c r="AS19" s="294"/>
      <c r="AT19" s="294"/>
      <c r="AU19" s="294"/>
      <c r="AV19" s="294">
        <v>2982</v>
      </c>
      <c r="AW19" s="294"/>
      <c r="AX19" s="294"/>
      <c r="AY19" s="294"/>
      <c r="AZ19" s="294"/>
      <c r="BA19" s="294"/>
      <c r="BB19" s="294"/>
      <c r="BC19" s="294"/>
      <c r="BD19" s="78"/>
      <c r="BE19" s="78"/>
      <c r="BG19" s="78"/>
    </row>
    <row r="20" spans="1:85" s="79" customFormat="1" ht="21" customHeight="1" x14ac:dyDescent="0.15">
      <c r="A20" s="541" t="s">
        <v>370</v>
      </c>
      <c r="B20" s="542" t="s">
        <v>180</v>
      </c>
      <c r="C20" s="542" t="s">
        <v>180</v>
      </c>
      <c r="D20" s="542" t="s">
        <v>180</v>
      </c>
      <c r="E20" s="542" t="s">
        <v>180</v>
      </c>
      <c r="F20" s="542" t="s">
        <v>180</v>
      </c>
      <c r="G20" s="542" t="s">
        <v>180</v>
      </c>
      <c r="H20" s="542" t="s">
        <v>180</v>
      </c>
      <c r="I20" s="179"/>
      <c r="J20" s="534">
        <v>11719</v>
      </c>
      <c r="K20" s="294"/>
      <c r="L20" s="294"/>
      <c r="M20" s="294"/>
      <c r="N20" s="294"/>
      <c r="O20" s="294"/>
      <c r="P20" s="294"/>
      <c r="Q20" s="294"/>
      <c r="R20" s="294">
        <v>1564</v>
      </c>
      <c r="S20" s="294"/>
      <c r="T20" s="294"/>
      <c r="U20" s="294"/>
      <c r="V20" s="294"/>
      <c r="W20" s="294"/>
      <c r="X20" s="294"/>
      <c r="Y20" s="294">
        <v>2800</v>
      </c>
      <c r="Z20" s="294"/>
      <c r="AA20" s="294"/>
      <c r="AB20" s="294"/>
      <c r="AC20" s="294"/>
      <c r="AD20" s="571">
        <v>-81</v>
      </c>
      <c r="AE20" s="544"/>
      <c r="AF20" s="544"/>
      <c r="AG20" s="544"/>
      <c r="AH20" s="294">
        <v>4634</v>
      </c>
      <c r="AI20" s="294"/>
      <c r="AJ20" s="294"/>
      <c r="AK20" s="294"/>
      <c r="AL20" s="294"/>
      <c r="AM20" s="294"/>
      <c r="AN20" s="294"/>
      <c r="AO20" s="294">
        <v>3363</v>
      </c>
      <c r="AP20" s="294"/>
      <c r="AQ20" s="294"/>
      <c r="AR20" s="294"/>
      <c r="AS20" s="294"/>
      <c r="AT20" s="294"/>
      <c r="AU20" s="294"/>
      <c r="AV20" s="294">
        <v>2908</v>
      </c>
      <c r="AW20" s="294"/>
      <c r="AX20" s="294"/>
      <c r="AY20" s="294"/>
      <c r="AZ20" s="294"/>
      <c r="BA20" s="294"/>
      <c r="BB20" s="294"/>
      <c r="BC20" s="294"/>
      <c r="BD20" s="78"/>
      <c r="BE20" s="78"/>
      <c r="BG20" s="78"/>
    </row>
    <row r="21" spans="1:85" ht="21" customHeight="1" x14ac:dyDescent="0.15">
      <c r="A21" s="541" t="s">
        <v>402</v>
      </c>
      <c r="B21" s="542" t="s">
        <v>180</v>
      </c>
      <c r="C21" s="542" t="s">
        <v>180</v>
      </c>
      <c r="D21" s="542" t="s">
        <v>180</v>
      </c>
      <c r="E21" s="542" t="s">
        <v>180</v>
      </c>
      <c r="F21" s="542" t="s">
        <v>180</v>
      </c>
      <c r="G21" s="542" t="s">
        <v>180</v>
      </c>
      <c r="H21" s="542" t="s">
        <v>180</v>
      </c>
      <c r="I21" s="180"/>
      <c r="J21" s="527">
        <v>11627</v>
      </c>
      <c r="K21" s="309"/>
      <c r="L21" s="309"/>
      <c r="M21" s="309"/>
      <c r="N21" s="309"/>
      <c r="O21" s="309"/>
      <c r="P21" s="309"/>
      <c r="Q21" s="309"/>
      <c r="R21" s="309">
        <v>1600</v>
      </c>
      <c r="S21" s="309"/>
      <c r="T21" s="309"/>
      <c r="U21" s="309"/>
      <c r="V21" s="309"/>
      <c r="W21" s="309"/>
      <c r="X21" s="309"/>
      <c r="Y21" s="309">
        <v>3003</v>
      </c>
      <c r="Z21" s="309"/>
      <c r="AA21" s="309"/>
      <c r="AB21" s="309"/>
      <c r="AC21" s="309"/>
      <c r="AD21" s="538">
        <v>-92</v>
      </c>
      <c r="AE21" s="539"/>
      <c r="AF21" s="539"/>
      <c r="AG21" s="539"/>
      <c r="AH21" s="309">
        <v>4574</v>
      </c>
      <c r="AI21" s="309"/>
      <c r="AJ21" s="309"/>
      <c r="AK21" s="309"/>
      <c r="AL21" s="309"/>
      <c r="AM21" s="309"/>
      <c r="AN21" s="309"/>
      <c r="AO21" s="309">
        <v>3483</v>
      </c>
      <c r="AP21" s="309"/>
      <c r="AQ21" s="309"/>
      <c r="AR21" s="309"/>
      <c r="AS21" s="309"/>
      <c r="AT21" s="309"/>
      <c r="AU21" s="309"/>
      <c r="AV21" s="309">
        <v>2852</v>
      </c>
      <c r="AW21" s="309"/>
      <c r="AX21" s="309"/>
      <c r="AY21" s="309"/>
      <c r="AZ21" s="309"/>
      <c r="BA21" s="309"/>
      <c r="BB21" s="309"/>
      <c r="BC21" s="309"/>
    </row>
    <row r="22" spans="1:85" ht="21" customHeight="1" x14ac:dyDescent="0.15">
      <c r="A22" s="540" t="s">
        <v>262</v>
      </c>
      <c r="B22" s="540"/>
      <c r="C22" s="540"/>
      <c r="D22" s="540"/>
      <c r="E22" s="540"/>
      <c r="F22" s="540"/>
      <c r="G22" s="540"/>
      <c r="H22" s="540"/>
      <c r="I22" s="540"/>
      <c r="J22" s="540"/>
      <c r="K22" s="540"/>
      <c r="L22" s="540"/>
      <c r="M22" s="540"/>
      <c r="N22" s="540"/>
      <c r="O22" s="540"/>
      <c r="P22" s="540"/>
      <c r="Q22" s="54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76" t="s">
        <v>346</v>
      </c>
      <c r="AM22" s="80"/>
      <c r="AN22" s="76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</row>
    <row r="23" spans="1:85" ht="21" customHeight="1" x14ac:dyDescent="0.15">
      <c r="A23" s="74"/>
      <c r="B23" s="74"/>
      <c r="C23" s="74"/>
      <c r="D23" s="74"/>
      <c r="J23" s="80"/>
      <c r="K23" s="76"/>
      <c r="L23" s="76"/>
      <c r="M23" s="76"/>
      <c r="N23" s="76"/>
      <c r="O23" s="76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535" t="s">
        <v>356</v>
      </c>
      <c r="AM23" s="536"/>
      <c r="AN23" s="536"/>
      <c r="AO23" s="536"/>
      <c r="AP23" s="536"/>
      <c r="AQ23" s="536"/>
      <c r="AR23" s="536"/>
      <c r="AS23" s="536"/>
      <c r="AT23" s="536"/>
      <c r="AU23" s="536"/>
      <c r="AV23" s="536"/>
      <c r="AW23" s="536"/>
      <c r="AX23" s="536"/>
      <c r="AY23" s="536"/>
      <c r="AZ23" s="536"/>
      <c r="BA23" s="536"/>
      <c r="BB23" s="536"/>
      <c r="BC23" s="536"/>
    </row>
    <row r="24" spans="1:85" ht="20.25" customHeight="1" x14ac:dyDescent="0.15">
      <c r="A24" s="537"/>
      <c r="B24" s="537"/>
      <c r="C24" s="537"/>
      <c r="D24" s="537"/>
      <c r="E24" s="537"/>
      <c r="F24" s="537"/>
      <c r="G24" s="537"/>
      <c r="H24" s="537"/>
      <c r="I24" s="537"/>
      <c r="J24" s="537"/>
      <c r="K24" s="537"/>
      <c r="L24" s="537"/>
      <c r="M24" s="537"/>
      <c r="N24" s="537"/>
      <c r="O24" s="537"/>
      <c r="P24" s="537"/>
      <c r="Q24" s="537"/>
      <c r="R24" s="537"/>
      <c r="S24" s="537"/>
      <c r="T24" s="537"/>
      <c r="U24" s="537"/>
      <c r="V24" s="537"/>
      <c r="W24" s="537"/>
      <c r="X24" s="537"/>
      <c r="Y24" s="537"/>
      <c r="Z24" s="537"/>
      <c r="AA24" s="537"/>
      <c r="AB24" s="537"/>
      <c r="AC24" s="537"/>
      <c r="AD24" s="537"/>
      <c r="AE24" s="537"/>
      <c r="AF24" s="537"/>
      <c r="AG24" s="537"/>
      <c r="AH24" s="537"/>
      <c r="AI24" s="537"/>
      <c r="AJ24" s="537"/>
      <c r="AK24" s="537"/>
      <c r="AL24" s="537"/>
      <c r="AM24" s="537"/>
      <c r="AN24" s="537"/>
      <c r="AO24" s="537"/>
      <c r="AP24" s="537"/>
      <c r="AQ24" s="537"/>
      <c r="AR24" s="537"/>
      <c r="AS24" s="537"/>
      <c r="AT24" s="537"/>
      <c r="AU24" s="537"/>
      <c r="AV24" s="537"/>
      <c r="AW24" s="537"/>
      <c r="AX24" s="537"/>
      <c r="AY24" s="537"/>
      <c r="AZ24" s="537"/>
      <c r="BA24" s="537"/>
      <c r="BB24" s="537"/>
      <c r="BC24" s="537"/>
    </row>
    <row r="25" spans="1:85" ht="15" customHeight="1" x14ac:dyDescent="0.15"/>
    <row r="26" spans="1:85" ht="15" customHeight="1" x14ac:dyDescent="0.15"/>
    <row r="27" spans="1:85" ht="21" customHeight="1" x14ac:dyDescent="0.15">
      <c r="A27" s="82" t="s">
        <v>181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</row>
    <row r="28" spans="1:85" ht="21" customHeight="1" thickBot="1" x14ac:dyDescent="0.2">
      <c r="A28" s="82"/>
      <c r="B28" s="83"/>
      <c r="C28" s="83"/>
      <c r="D28" s="83"/>
      <c r="E28" s="83"/>
      <c r="F28" s="83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3" t="s">
        <v>182</v>
      </c>
      <c r="T28" s="82"/>
      <c r="U28" s="82"/>
      <c r="V28" s="82"/>
      <c r="W28" s="82"/>
      <c r="X28" s="82"/>
      <c r="Y28" s="82"/>
    </row>
    <row r="29" spans="1:85" ht="21" customHeight="1" x14ac:dyDescent="0.15">
      <c r="A29" s="572" t="s">
        <v>168</v>
      </c>
      <c r="B29" s="573"/>
      <c r="C29" s="573"/>
      <c r="D29" s="573"/>
      <c r="E29" s="573"/>
      <c r="F29" s="573"/>
      <c r="G29" s="573"/>
      <c r="H29" s="573"/>
      <c r="I29" s="574"/>
      <c r="J29" s="573" t="s">
        <v>183</v>
      </c>
      <c r="K29" s="573"/>
      <c r="L29" s="573"/>
      <c r="M29" s="573"/>
      <c r="N29" s="573"/>
      <c r="O29" s="573"/>
      <c r="P29" s="573"/>
      <c r="Q29" s="573"/>
      <c r="R29" s="573" t="s">
        <v>184</v>
      </c>
      <c r="S29" s="573"/>
      <c r="T29" s="573"/>
      <c r="U29" s="573"/>
      <c r="V29" s="573"/>
      <c r="W29" s="573"/>
      <c r="X29" s="573"/>
      <c r="Y29" s="574"/>
      <c r="AJ29" s="72" t="s">
        <v>185</v>
      </c>
    </row>
    <row r="30" spans="1:85" ht="21" customHeight="1" x14ac:dyDescent="0.15">
      <c r="A30" s="530" t="s">
        <v>288</v>
      </c>
      <c r="B30" s="530"/>
      <c r="C30" s="530"/>
      <c r="D30" s="530"/>
      <c r="E30" s="530"/>
      <c r="F30" s="530"/>
      <c r="G30" s="530"/>
      <c r="H30" s="530"/>
      <c r="I30" s="83"/>
      <c r="J30" s="531">
        <v>5006</v>
      </c>
      <c r="K30" s="532"/>
      <c r="L30" s="532"/>
      <c r="M30" s="532"/>
      <c r="N30" s="532"/>
      <c r="O30" s="532"/>
      <c r="P30" s="532"/>
      <c r="Q30" s="532"/>
      <c r="R30" s="532">
        <v>3435</v>
      </c>
      <c r="S30" s="532"/>
      <c r="T30" s="532"/>
      <c r="U30" s="532"/>
      <c r="V30" s="532"/>
      <c r="W30" s="532"/>
      <c r="X30" s="532"/>
      <c r="Y30" s="532"/>
      <c r="CF30" s="81"/>
      <c r="CG30" s="81"/>
    </row>
    <row r="31" spans="1:85" ht="21" customHeight="1" x14ac:dyDescent="0.15">
      <c r="A31" s="530" t="s">
        <v>305</v>
      </c>
      <c r="B31" s="530"/>
      <c r="C31" s="530"/>
      <c r="D31" s="530"/>
      <c r="E31" s="530"/>
      <c r="F31" s="530"/>
      <c r="G31" s="530"/>
      <c r="H31" s="530"/>
      <c r="I31" s="83"/>
      <c r="J31" s="531">
        <v>4673</v>
      </c>
      <c r="K31" s="532"/>
      <c r="L31" s="532"/>
      <c r="M31" s="532"/>
      <c r="N31" s="532"/>
      <c r="O31" s="532"/>
      <c r="P31" s="532"/>
      <c r="Q31" s="532"/>
      <c r="R31" s="532">
        <v>3203</v>
      </c>
      <c r="S31" s="532"/>
      <c r="T31" s="532"/>
      <c r="U31" s="532"/>
      <c r="V31" s="532"/>
      <c r="W31" s="532"/>
      <c r="X31" s="532"/>
      <c r="Y31" s="532"/>
      <c r="CF31" s="81"/>
      <c r="CG31" s="81"/>
    </row>
    <row r="32" spans="1:85" ht="21" customHeight="1" x14ac:dyDescent="0.15">
      <c r="A32" s="533" t="s">
        <v>338</v>
      </c>
      <c r="B32" s="533"/>
      <c r="C32" s="533"/>
      <c r="D32" s="533"/>
      <c r="E32" s="533"/>
      <c r="F32" s="533"/>
      <c r="G32" s="533"/>
      <c r="H32" s="533"/>
      <c r="I32" s="78"/>
      <c r="J32" s="534">
        <v>4539</v>
      </c>
      <c r="K32" s="294"/>
      <c r="L32" s="294"/>
      <c r="M32" s="294"/>
      <c r="N32" s="294"/>
      <c r="O32" s="294"/>
      <c r="P32" s="294"/>
      <c r="Q32" s="294"/>
      <c r="R32" s="294">
        <v>3120</v>
      </c>
      <c r="S32" s="294"/>
      <c r="T32" s="294"/>
      <c r="U32" s="294"/>
      <c r="V32" s="294"/>
      <c r="W32" s="294"/>
      <c r="X32" s="294"/>
      <c r="Y32" s="294"/>
      <c r="Z32" s="78"/>
      <c r="AA32" s="79"/>
      <c r="AB32" s="79"/>
      <c r="AC32" s="79"/>
      <c r="AD32" s="74"/>
      <c r="CF32" s="81"/>
      <c r="CG32" s="81"/>
    </row>
    <row r="33" spans="1:85" ht="21" customHeight="1" x14ac:dyDescent="0.15">
      <c r="A33" s="533" t="s">
        <v>370</v>
      </c>
      <c r="B33" s="533"/>
      <c r="C33" s="533"/>
      <c r="D33" s="533"/>
      <c r="E33" s="533"/>
      <c r="F33" s="533"/>
      <c r="G33" s="533"/>
      <c r="H33" s="533"/>
      <c r="I33" s="78"/>
      <c r="J33" s="534">
        <v>4389</v>
      </c>
      <c r="K33" s="294"/>
      <c r="L33" s="294"/>
      <c r="M33" s="294"/>
      <c r="N33" s="294"/>
      <c r="O33" s="294"/>
      <c r="P33" s="294"/>
      <c r="Q33" s="294"/>
      <c r="R33" s="294">
        <v>3064</v>
      </c>
      <c r="S33" s="294"/>
      <c r="T33" s="294"/>
      <c r="U33" s="294"/>
      <c r="V33" s="294"/>
      <c r="W33" s="294"/>
      <c r="X33" s="294"/>
      <c r="Y33" s="294"/>
      <c r="Z33" s="78"/>
      <c r="AA33" s="79"/>
      <c r="AB33" s="79"/>
      <c r="AC33" s="79"/>
      <c r="AD33" s="242"/>
      <c r="CF33" s="81"/>
      <c r="CG33" s="81"/>
    </row>
    <row r="34" spans="1:85" ht="21" customHeight="1" x14ac:dyDescent="0.15">
      <c r="A34" s="526" t="s">
        <v>402</v>
      </c>
      <c r="B34" s="526"/>
      <c r="C34" s="526"/>
      <c r="D34" s="526"/>
      <c r="E34" s="526"/>
      <c r="F34" s="526"/>
      <c r="G34" s="526"/>
      <c r="H34" s="526"/>
      <c r="I34" s="167"/>
      <c r="J34" s="527">
        <v>4220</v>
      </c>
      <c r="K34" s="309"/>
      <c r="L34" s="309"/>
      <c r="M34" s="309"/>
      <c r="N34" s="309"/>
      <c r="O34" s="309"/>
      <c r="P34" s="309"/>
      <c r="Q34" s="309"/>
      <c r="R34" s="309">
        <v>2972</v>
      </c>
      <c r="S34" s="309"/>
      <c r="T34" s="309"/>
      <c r="U34" s="309"/>
      <c r="V34" s="309"/>
      <c r="W34" s="309"/>
      <c r="X34" s="309"/>
      <c r="Y34" s="309"/>
      <c r="Z34" s="79"/>
      <c r="AA34" s="79"/>
      <c r="AB34" s="79"/>
      <c r="AC34" s="79"/>
      <c r="CF34" s="81"/>
      <c r="CG34" s="81"/>
    </row>
    <row r="35" spans="1:85" ht="21" customHeight="1" x14ac:dyDescent="0.15">
      <c r="A35" s="79"/>
      <c r="B35" s="44"/>
      <c r="C35" s="44"/>
      <c r="D35" s="44"/>
      <c r="E35" s="44"/>
      <c r="F35" s="79"/>
      <c r="G35" s="79"/>
      <c r="H35" s="528" t="s">
        <v>339</v>
      </c>
      <c r="I35" s="529"/>
      <c r="J35" s="529"/>
      <c r="K35" s="529"/>
      <c r="L35" s="529"/>
      <c r="M35" s="529"/>
      <c r="N35" s="529"/>
      <c r="O35" s="529"/>
      <c r="P35" s="529"/>
      <c r="Q35" s="529"/>
      <c r="R35" s="529"/>
      <c r="S35" s="529"/>
      <c r="T35" s="529"/>
      <c r="U35" s="529"/>
      <c r="V35" s="529"/>
      <c r="W35" s="529"/>
      <c r="X35" s="529"/>
      <c r="Y35" s="529"/>
      <c r="Z35" s="79"/>
      <c r="AA35" s="79"/>
      <c r="AB35" s="79"/>
      <c r="AC35" s="79"/>
    </row>
  </sheetData>
  <mergeCells count="95">
    <mergeCell ref="AH20:AN20"/>
    <mergeCell ref="AO20:AU20"/>
    <mergeCell ref="AV20:BC20"/>
    <mergeCell ref="A33:H33"/>
    <mergeCell ref="J33:Q33"/>
    <mergeCell ref="R33:Y33"/>
    <mergeCell ref="A20:H20"/>
    <mergeCell ref="J20:Q20"/>
    <mergeCell ref="R20:X20"/>
    <mergeCell ref="Y20:AC20"/>
    <mergeCell ref="AD20:AG20"/>
    <mergeCell ref="A29:I29"/>
    <mergeCell ref="J29:Q29"/>
    <mergeCell ref="R29:Y29"/>
    <mergeCell ref="A21:H21"/>
    <mergeCell ref="J21:Q21"/>
    <mergeCell ref="A3:I4"/>
    <mergeCell ref="J3:O4"/>
    <mergeCell ref="P3:U4"/>
    <mergeCell ref="V3:Z4"/>
    <mergeCell ref="A5:H5"/>
    <mergeCell ref="J5:O5"/>
    <mergeCell ref="P5:U5"/>
    <mergeCell ref="V5:Z5"/>
    <mergeCell ref="A6:H6"/>
    <mergeCell ref="J6:O6"/>
    <mergeCell ref="P6:U6"/>
    <mergeCell ref="V6:Z6"/>
    <mergeCell ref="A7:H7"/>
    <mergeCell ref="J7:O7"/>
    <mergeCell ref="P7:U7"/>
    <mergeCell ref="V7:Z7"/>
    <mergeCell ref="A9:H9"/>
    <mergeCell ref="J9:O9"/>
    <mergeCell ref="P9:U9"/>
    <mergeCell ref="V9:Z9"/>
    <mergeCell ref="A8:H8"/>
    <mergeCell ref="J8:O8"/>
    <mergeCell ref="P8:U8"/>
    <mergeCell ref="V8:Z8"/>
    <mergeCell ref="A13:BC13"/>
    <mergeCell ref="A15:I16"/>
    <mergeCell ref="J15:Q16"/>
    <mergeCell ref="R15:BC15"/>
    <mergeCell ref="R16:X16"/>
    <mergeCell ref="Y16:AG16"/>
    <mergeCell ref="AH16:AN16"/>
    <mergeCell ref="AO16:AU16"/>
    <mergeCell ref="AV16:BC16"/>
    <mergeCell ref="A17:H17"/>
    <mergeCell ref="J17:Q17"/>
    <mergeCell ref="R17:X17"/>
    <mergeCell ref="Y17:AC17"/>
    <mergeCell ref="AD17:AG17"/>
    <mergeCell ref="AH17:AN17"/>
    <mergeCell ref="AO17:AU17"/>
    <mergeCell ref="AV17:BC17"/>
    <mergeCell ref="AO18:AU18"/>
    <mergeCell ref="AV18:BC18"/>
    <mergeCell ref="AH19:AN19"/>
    <mergeCell ref="AO19:AU19"/>
    <mergeCell ref="AV19:BC19"/>
    <mergeCell ref="A18:H18"/>
    <mergeCell ref="J18:Q18"/>
    <mergeCell ref="R18:X18"/>
    <mergeCell ref="Y18:AC18"/>
    <mergeCell ref="AD18:AG18"/>
    <mergeCell ref="AH18:AN18"/>
    <mergeCell ref="A19:H19"/>
    <mergeCell ref="J19:Q19"/>
    <mergeCell ref="R19:X19"/>
    <mergeCell ref="Y19:AC19"/>
    <mergeCell ref="AD19:AG19"/>
    <mergeCell ref="AL23:BC23"/>
    <mergeCell ref="A24:BC24"/>
    <mergeCell ref="AD21:AG21"/>
    <mergeCell ref="AH21:AN21"/>
    <mergeCell ref="A30:H30"/>
    <mergeCell ref="J30:Q30"/>
    <mergeCell ref="R30:Y30"/>
    <mergeCell ref="R21:X21"/>
    <mergeCell ref="Y21:AC21"/>
    <mergeCell ref="A22:Q22"/>
    <mergeCell ref="AO21:AU21"/>
    <mergeCell ref="AV21:BC21"/>
    <mergeCell ref="A34:H34"/>
    <mergeCell ref="J34:Q34"/>
    <mergeCell ref="R34:Y34"/>
    <mergeCell ref="H35:Y35"/>
    <mergeCell ref="A31:H31"/>
    <mergeCell ref="J31:Q31"/>
    <mergeCell ref="R31:Y31"/>
    <mergeCell ref="A32:H32"/>
    <mergeCell ref="J32:Q32"/>
    <mergeCell ref="R32:Y32"/>
  </mergeCells>
  <phoneticPr fontId="2"/>
  <printOptions horizontalCentered="1"/>
  <pageMargins left="0.78740157480314965" right="0.59055118110236227" top="0.78740157480314965" bottom="1.1023622047244095" header="0.51181102362204722" footer="0.47244094488188981"/>
  <pageSetup paperSize="9" firstPageNumber="77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A26"/>
  <sheetViews>
    <sheetView view="pageBreakPreview" zoomScale="115" zoomScaleNormal="90" zoomScaleSheetLayoutView="115" workbookViewId="0">
      <selection sqref="A1:E1"/>
    </sheetView>
  </sheetViews>
  <sheetFormatPr defaultColWidth="9.109375" defaultRowHeight="12" x14ac:dyDescent="0.15"/>
  <cols>
    <col min="1" max="1" width="12.88671875" style="84" customWidth="1"/>
    <col min="2" max="2" width="0.88671875" style="84" customWidth="1"/>
    <col min="3" max="3" width="12" style="84" customWidth="1"/>
    <col min="4" max="4" width="1.88671875" style="84" customWidth="1"/>
    <col min="5" max="5" width="12" style="84" customWidth="1"/>
    <col min="6" max="6" width="1.6640625" style="84" customWidth="1"/>
    <col min="7" max="7" width="12" style="84" customWidth="1"/>
    <col min="8" max="8" width="2.5546875" style="84" customWidth="1"/>
    <col min="9" max="9" width="11.88671875" style="84" customWidth="1"/>
    <col min="10" max="10" width="1.88671875" style="84" customWidth="1"/>
    <col min="11" max="11" width="11.88671875" style="84" customWidth="1"/>
    <col min="12" max="12" width="1.88671875" style="84" customWidth="1"/>
    <col min="13" max="13" width="11.88671875" style="84" customWidth="1"/>
    <col min="14" max="14" width="1.88671875" style="84" customWidth="1"/>
    <col min="15" max="15" width="11.5546875" style="84" bestFit="1" customWidth="1"/>
    <col min="16" max="16" width="13.6640625" style="84" customWidth="1"/>
    <col min="17" max="17" width="17" style="84" bestFit="1" customWidth="1"/>
    <col min="18" max="18" width="1.33203125" style="84" customWidth="1"/>
    <col min="19" max="19" width="13.33203125" style="84" customWidth="1"/>
    <col min="20" max="20" width="1.44140625" style="84" customWidth="1"/>
    <col min="21" max="21" width="11.44140625" style="84" customWidth="1"/>
    <col min="22" max="22" width="1.6640625" style="84" customWidth="1"/>
    <col min="23" max="23" width="10.88671875" style="84" customWidth="1"/>
    <col min="24" max="24" width="1.44140625" style="84" customWidth="1"/>
    <col min="25" max="25" width="9.109375" style="84"/>
    <col min="26" max="26" width="2.109375" style="84" customWidth="1"/>
    <col min="27" max="27" width="10.88671875" style="84" customWidth="1"/>
    <col min="28" max="16384" width="9.109375" style="84"/>
  </cols>
  <sheetData>
    <row r="1" spans="1:27" ht="15" customHeight="1" x14ac:dyDescent="0.15">
      <c r="A1" s="593" t="s">
        <v>360</v>
      </c>
      <c r="B1" s="593"/>
      <c r="C1" s="593"/>
      <c r="D1" s="593"/>
      <c r="E1" s="593"/>
    </row>
    <row r="2" spans="1:27" ht="20.25" customHeight="1" thickBot="1" x14ac:dyDescent="0.2">
      <c r="A2" s="594" t="s">
        <v>186</v>
      </c>
      <c r="B2" s="594"/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  <c r="N2" s="594"/>
    </row>
    <row r="3" spans="1:27" ht="24.9" customHeight="1" x14ac:dyDescent="0.15">
      <c r="A3" s="274" t="s">
        <v>187</v>
      </c>
      <c r="B3" s="229"/>
      <c r="C3" s="556" t="s">
        <v>188</v>
      </c>
      <c r="D3" s="596"/>
      <c r="E3" s="596"/>
      <c r="F3" s="596"/>
      <c r="G3" s="597" t="s">
        <v>189</v>
      </c>
      <c r="H3" s="598"/>
      <c r="I3" s="556" t="s">
        <v>190</v>
      </c>
      <c r="J3" s="596"/>
      <c r="K3" s="596"/>
      <c r="L3" s="596"/>
      <c r="M3" s="556" t="s">
        <v>191</v>
      </c>
      <c r="N3" s="596"/>
    </row>
    <row r="4" spans="1:27" ht="24.9" customHeight="1" x14ac:dyDescent="0.15">
      <c r="A4" s="595"/>
      <c r="B4" s="233"/>
      <c r="C4" s="557" t="s">
        <v>192</v>
      </c>
      <c r="D4" s="548"/>
      <c r="E4" s="557" t="s">
        <v>193</v>
      </c>
      <c r="F4" s="548"/>
      <c r="G4" s="599"/>
      <c r="H4" s="600"/>
      <c r="I4" s="601" t="s">
        <v>194</v>
      </c>
      <c r="J4" s="595"/>
      <c r="K4" s="557" t="s">
        <v>195</v>
      </c>
      <c r="L4" s="592"/>
      <c r="M4" s="557" t="s">
        <v>196</v>
      </c>
      <c r="N4" s="592"/>
    </row>
    <row r="5" spans="1:27" s="88" customFormat="1" ht="24.9" customHeight="1" x14ac:dyDescent="0.15">
      <c r="A5" s="188" t="s">
        <v>296</v>
      </c>
      <c r="B5" s="85"/>
      <c r="C5" s="590">
        <v>2913.05</v>
      </c>
      <c r="D5" s="590"/>
      <c r="E5" s="590">
        <v>27315.030000000002</v>
      </c>
      <c r="F5" s="590"/>
      <c r="G5" s="590">
        <v>30228.080000000002</v>
      </c>
      <c r="H5" s="590"/>
      <c r="I5" s="590">
        <v>25993.290000000005</v>
      </c>
      <c r="J5" s="590"/>
      <c r="K5" s="590">
        <v>4234.7900000000009</v>
      </c>
      <c r="L5" s="590"/>
      <c r="M5" s="590">
        <v>1015.1</v>
      </c>
      <c r="N5" s="590"/>
      <c r="O5" s="87"/>
      <c r="Q5" s="89"/>
      <c r="S5" s="89"/>
      <c r="U5" s="89"/>
      <c r="W5" s="89"/>
      <c r="AA5" s="89"/>
    </row>
    <row r="6" spans="1:27" s="30" customFormat="1" ht="24.9" customHeight="1" x14ac:dyDescent="0.15">
      <c r="A6" s="188" t="s">
        <v>306</v>
      </c>
      <c r="B6" s="85"/>
      <c r="C6" s="590">
        <v>2088</v>
      </c>
      <c r="D6" s="590"/>
      <c r="E6" s="590">
        <v>26703.670000000002</v>
      </c>
      <c r="F6" s="590"/>
      <c r="G6" s="590">
        <v>28791.670000000002</v>
      </c>
      <c r="H6" s="590"/>
      <c r="I6" s="590">
        <v>24689.649999999994</v>
      </c>
      <c r="J6" s="590"/>
      <c r="K6" s="590">
        <v>4102.0199999999995</v>
      </c>
      <c r="L6" s="590"/>
      <c r="M6" s="590">
        <v>1064.4099999999999</v>
      </c>
      <c r="N6" s="590"/>
      <c r="O6" s="90"/>
      <c r="Q6" s="91"/>
      <c r="S6" s="91"/>
      <c r="U6" s="91"/>
      <c r="W6" s="91"/>
      <c r="AA6" s="91"/>
    </row>
    <row r="7" spans="1:27" s="30" customFormat="1" ht="24.9" customHeight="1" x14ac:dyDescent="0.15">
      <c r="A7" s="188" t="s">
        <v>340</v>
      </c>
      <c r="B7" s="85"/>
      <c r="C7" s="590">
        <v>1955.0800000000002</v>
      </c>
      <c r="D7" s="590"/>
      <c r="E7" s="590">
        <v>25806.432999999997</v>
      </c>
      <c r="F7" s="590"/>
      <c r="G7" s="590">
        <v>27761.513000000003</v>
      </c>
      <c r="H7" s="590"/>
      <c r="I7" s="590">
        <v>23695.539999999997</v>
      </c>
      <c r="J7" s="590"/>
      <c r="K7" s="590">
        <v>4065.969000000001</v>
      </c>
      <c r="L7" s="590"/>
      <c r="M7" s="590">
        <v>896.55</v>
      </c>
      <c r="N7" s="590"/>
      <c r="O7" s="90"/>
      <c r="Q7" s="91"/>
      <c r="S7" s="91"/>
      <c r="U7" s="91"/>
      <c r="W7" s="91"/>
      <c r="AA7" s="91"/>
    </row>
    <row r="8" spans="1:27" s="30" customFormat="1" ht="24.9" customHeight="1" x14ac:dyDescent="0.15">
      <c r="A8" s="188" t="s">
        <v>371</v>
      </c>
      <c r="B8" s="85"/>
      <c r="C8" s="591">
        <v>2297.1299999999997</v>
      </c>
      <c r="D8" s="590"/>
      <c r="E8" s="590">
        <v>25358.619999999995</v>
      </c>
      <c r="F8" s="590"/>
      <c r="G8" s="590">
        <v>27655.75</v>
      </c>
      <c r="H8" s="590"/>
      <c r="I8" s="590">
        <v>23636.87</v>
      </c>
      <c r="J8" s="590"/>
      <c r="K8" s="590">
        <v>4018.88</v>
      </c>
      <c r="L8" s="590"/>
      <c r="M8" s="590">
        <v>805.29</v>
      </c>
      <c r="N8" s="590"/>
      <c r="O8" s="90"/>
      <c r="Q8" s="91"/>
      <c r="S8" s="91"/>
      <c r="U8" s="91"/>
      <c r="W8" s="91"/>
      <c r="AA8" s="91"/>
    </row>
    <row r="9" spans="1:27" s="88" customFormat="1" ht="24.9" customHeight="1" x14ac:dyDescent="0.15">
      <c r="A9" s="234" t="s">
        <v>403</v>
      </c>
      <c r="B9" s="207"/>
      <c r="C9" s="589">
        <f>SUM(C10:D21)</f>
        <v>2379.8600000000006</v>
      </c>
      <c r="D9" s="589"/>
      <c r="E9" s="589">
        <f>SUM(E10:F21)</f>
        <v>24533.87</v>
      </c>
      <c r="F9" s="589"/>
      <c r="G9" s="589">
        <f>SUM(G10:H21)</f>
        <v>26913.730000000003</v>
      </c>
      <c r="H9" s="589"/>
      <c r="I9" s="589">
        <f>SUM(I10:J21)</f>
        <v>23074.129999999997</v>
      </c>
      <c r="J9" s="589"/>
      <c r="K9" s="589">
        <f>SUM(K10:L21)</f>
        <v>3839.6</v>
      </c>
      <c r="L9" s="589"/>
      <c r="M9" s="589">
        <f>SUM(M10:N21)</f>
        <v>600.27</v>
      </c>
      <c r="N9" s="589"/>
      <c r="O9" s="87"/>
      <c r="Q9" s="89"/>
      <c r="S9" s="89"/>
      <c r="U9" s="89"/>
      <c r="W9" s="89"/>
      <c r="AA9" s="89"/>
    </row>
    <row r="10" spans="1:27" ht="24.9" customHeight="1" x14ac:dyDescent="0.15">
      <c r="A10" s="204" t="s">
        <v>404</v>
      </c>
      <c r="B10" s="201"/>
      <c r="C10" s="588">
        <v>193.23</v>
      </c>
      <c r="D10" s="585"/>
      <c r="E10" s="583">
        <v>2074.98</v>
      </c>
      <c r="F10" s="583"/>
      <c r="G10" s="584">
        <v>2268.21</v>
      </c>
      <c r="H10" s="584"/>
      <c r="I10" s="583">
        <v>1921.38</v>
      </c>
      <c r="J10" s="583"/>
      <c r="K10" s="585">
        <v>346.83</v>
      </c>
      <c r="L10" s="585"/>
      <c r="M10" s="586">
        <v>67.09</v>
      </c>
      <c r="N10" s="582"/>
      <c r="Q10" s="86"/>
      <c r="U10" s="86"/>
      <c r="W10" s="86"/>
    </row>
    <row r="11" spans="1:27" ht="24.9" customHeight="1" x14ac:dyDescent="0.45">
      <c r="A11" s="204" t="s">
        <v>381</v>
      </c>
      <c r="B11" s="201"/>
      <c r="C11" s="581">
        <v>212.22</v>
      </c>
      <c r="D11" s="582"/>
      <c r="E11" s="583">
        <v>2257.4899999999998</v>
      </c>
      <c r="F11" s="583"/>
      <c r="G11" s="584">
        <v>2469.7099999999996</v>
      </c>
      <c r="H11" s="584"/>
      <c r="I11" s="583">
        <v>2150.4899999999998</v>
      </c>
      <c r="J11" s="583"/>
      <c r="K11" s="585">
        <v>319.22000000000003</v>
      </c>
      <c r="L11" s="585"/>
      <c r="M11" s="586">
        <v>82.18</v>
      </c>
      <c r="N11" s="582"/>
      <c r="P11" s="225"/>
      <c r="Q11" s="86"/>
      <c r="U11" s="86"/>
      <c r="W11" s="86"/>
    </row>
    <row r="12" spans="1:27" ht="24.9" customHeight="1" x14ac:dyDescent="0.45">
      <c r="A12" s="204" t="s">
        <v>312</v>
      </c>
      <c r="B12" s="201"/>
      <c r="C12" s="581">
        <v>179.38</v>
      </c>
      <c r="D12" s="582"/>
      <c r="E12" s="583">
        <v>2103.1799999999998</v>
      </c>
      <c r="F12" s="583"/>
      <c r="G12" s="584">
        <v>2282.56</v>
      </c>
      <c r="H12" s="584"/>
      <c r="I12" s="583">
        <v>1975.36</v>
      </c>
      <c r="J12" s="583"/>
      <c r="K12" s="585">
        <v>307.2</v>
      </c>
      <c r="L12" s="585"/>
      <c r="M12" s="586">
        <v>55.34</v>
      </c>
      <c r="N12" s="582"/>
      <c r="P12" s="225"/>
      <c r="Q12" s="86"/>
      <c r="U12" s="86"/>
      <c r="W12" s="86"/>
    </row>
    <row r="13" spans="1:27" ht="24.9" customHeight="1" x14ac:dyDescent="0.45">
      <c r="A13" s="204" t="s">
        <v>313</v>
      </c>
      <c r="B13" s="201"/>
      <c r="C13" s="581">
        <v>194.72</v>
      </c>
      <c r="D13" s="582"/>
      <c r="E13" s="583">
        <v>2095.23</v>
      </c>
      <c r="F13" s="583"/>
      <c r="G13" s="584">
        <v>2289.9499999999998</v>
      </c>
      <c r="H13" s="584"/>
      <c r="I13" s="583">
        <v>1942.27</v>
      </c>
      <c r="J13" s="583"/>
      <c r="K13" s="585">
        <v>347.68</v>
      </c>
      <c r="L13" s="585"/>
      <c r="M13" s="586">
        <v>58.06</v>
      </c>
      <c r="N13" s="582"/>
      <c r="P13" s="225"/>
      <c r="Q13" s="86"/>
      <c r="U13" s="86"/>
      <c r="W13" s="86"/>
    </row>
    <row r="14" spans="1:27" ht="24.9" customHeight="1" x14ac:dyDescent="0.45">
      <c r="A14" s="204" t="s">
        <v>314</v>
      </c>
      <c r="B14" s="201"/>
      <c r="C14" s="588">
        <v>215.22</v>
      </c>
      <c r="D14" s="585"/>
      <c r="E14" s="583">
        <v>2111.73</v>
      </c>
      <c r="F14" s="583"/>
      <c r="G14" s="584">
        <v>2326.9499999999998</v>
      </c>
      <c r="H14" s="584"/>
      <c r="I14" s="583">
        <v>1998.4</v>
      </c>
      <c r="J14" s="583"/>
      <c r="K14" s="585">
        <v>328.55</v>
      </c>
      <c r="L14" s="585"/>
      <c r="M14" s="586">
        <v>82.84</v>
      </c>
      <c r="N14" s="582"/>
      <c r="P14" s="225"/>
      <c r="Q14" s="86"/>
      <c r="U14" s="86"/>
      <c r="W14" s="86"/>
    </row>
    <row r="15" spans="1:27" ht="24.9" customHeight="1" x14ac:dyDescent="0.45">
      <c r="A15" s="204" t="s">
        <v>315</v>
      </c>
      <c r="B15" s="201"/>
      <c r="C15" s="581">
        <v>213.49</v>
      </c>
      <c r="D15" s="582"/>
      <c r="E15" s="583">
        <v>1995.35</v>
      </c>
      <c r="F15" s="583"/>
      <c r="G15" s="584">
        <v>2208.84</v>
      </c>
      <c r="H15" s="584"/>
      <c r="I15" s="583">
        <v>1905.94</v>
      </c>
      <c r="J15" s="583"/>
      <c r="K15" s="585">
        <v>302.89999999999998</v>
      </c>
      <c r="L15" s="585"/>
      <c r="M15" s="586">
        <v>64.17</v>
      </c>
      <c r="N15" s="582"/>
      <c r="P15" s="225"/>
      <c r="Q15" s="86"/>
      <c r="U15" s="86"/>
      <c r="W15" s="86"/>
    </row>
    <row r="16" spans="1:27" ht="24.9" customHeight="1" x14ac:dyDescent="0.45">
      <c r="A16" s="204" t="s">
        <v>316</v>
      </c>
      <c r="B16" s="201"/>
      <c r="C16" s="588">
        <v>233.39</v>
      </c>
      <c r="D16" s="585"/>
      <c r="E16" s="583">
        <v>2136.79</v>
      </c>
      <c r="F16" s="583"/>
      <c r="G16" s="584">
        <v>2370.1799999999998</v>
      </c>
      <c r="H16" s="584"/>
      <c r="I16" s="583">
        <v>2061.3200000000002</v>
      </c>
      <c r="J16" s="583"/>
      <c r="K16" s="585">
        <v>308.86</v>
      </c>
      <c r="L16" s="585"/>
      <c r="M16" s="586">
        <v>89.98</v>
      </c>
      <c r="N16" s="582"/>
      <c r="P16" s="225"/>
      <c r="Q16" s="86"/>
      <c r="U16" s="86"/>
      <c r="W16" s="86"/>
    </row>
    <row r="17" spans="1:23" ht="24.9" customHeight="1" x14ac:dyDescent="0.45">
      <c r="A17" s="204" t="s">
        <v>317</v>
      </c>
      <c r="B17" s="201"/>
      <c r="C17" s="588">
        <v>188.05</v>
      </c>
      <c r="D17" s="585"/>
      <c r="E17" s="583">
        <v>2025.81</v>
      </c>
      <c r="F17" s="583"/>
      <c r="G17" s="584">
        <v>2213.86</v>
      </c>
      <c r="H17" s="584"/>
      <c r="I17" s="583">
        <v>1890.8</v>
      </c>
      <c r="J17" s="583"/>
      <c r="K17" s="585">
        <v>323.06</v>
      </c>
      <c r="L17" s="585"/>
      <c r="M17" s="586">
        <v>64.08</v>
      </c>
      <c r="N17" s="582"/>
      <c r="P17" s="225"/>
      <c r="Q17" s="86"/>
      <c r="U17" s="86"/>
      <c r="W17" s="86"/>
    </row>
    <row r="18" spans="1:23" ht="24.9" customHeight="1" x14ac:dyDescent="0.45">
      <c r="A18" s="204" t="s">
        <v>318</v>
      </c>
      <c r="B18" s="201"/>
      <c r="C18" s="588">
        <v>249.66</v>
      </c>
      <c r="D18" s="585"/>
      <c r="E18" s="583">
        <v>2133.21</v>
      </c>
      <c r="F18" s="583"/>
      <c r="G18" s="584">
        <v>2382.87</v>
      </c>
      <c r="H18" s="584"/>
      <c r="I18" s="583">
        <v>2023.27</v>
      </c>
      <c r="J18" s="583"/>
      <c r="K18" s="585">
        <v>359.6</v>
      </c>
      <c r="L18" s="585"/>
      <c r="M18" s="586">
        <v>27.43</v>
      </c>
      <c r="N18" s="582"/>
      <c r="P18" s="225"/>
      <c r="Q18" s="86"/>
      <c r="U18" s="86"/>
      <c r="W18" s="86"/>
    </row>
    <row r="19" spans="1:23" ht="24.9" customHeight="1" x14ac:dyDescent="0.45">
      <c r="A19" s="205" t="s">
        <v>405</v>
      </c>
      <c r="B19" s="202"/>
      <c r="C19" s="581">
        <v>172.53</v>
      </c>
      <c r="D19" s="582"/>
      <c r="E19" s="583">
        <v>1978.01</v>
      </c>
      <c r="F19" s="583"/>
      <c r="G19" s="584">
        <v>2150.54</v>
      </c>
      <c r="H19" s="584"/>
      <c r="I19" s="587">
        <v>1816.69</v>
      </c>
      <c r="J19" s="587"/>
      <c r="K19" s="585">
        <v>333.85</v>
      </c>
      <c r="L19" s="585"/>
      <c r="M19" s="586">
        <v>0</v>
      </c>
      <c r="N19" s="582"/>
      <c r="P19" s="225"/>
      <c r="Q19" s="86"/>
      <c r="U19" s="86"/>
      <c r="W19" s="86"/>
    </row>
    <row r="20" spans="1:23" ht="24.9" customHeight="1" x14ac:dyDescent="0.45">
      <c r="A20" s="204" t="s">
        <v>382</v>
      </c>
      <c r="B20" s="201"/>
      <c r="C20" s="581">
        <v>141.61000000000001</v>
      </c>
      <c r="D20" s="582"/>
      <c r="E20" s="583">
        <v>1740.06</v>
      </c>
      <c r="F20" s="583"/>
      <c r="G20" s="584">
        <v>1881.67</v>
      </c>
      <c r="H20" s="584"/>
      <c r="I20" s="583">
        <v>1631.23</v>
      </c>
      <c r="J20" s="583"/>
      <c r="K20" s="585">
        <v>250.44</v>
      </c>
      <c r="L20" s="585"/>
      <c r="M20" s="586">
        <v>0</v>
      </c>
      <c r="N20" s="582"/>
      <c r="P20" s="225"/>
      <c r="Q20" s="86"/>
      <c r="U20" s="86"/>
      <c r="W20" s="86"/>
    </row>
    <row r="21" spans="1:23" ht="24.9" customHeight="1" x14ac:dyDescent="0.45">
      <c r="A21" s="206" t="s">
        <v>319</v>
      </c>
      <c r="B21" s="203"/>
      <c r="C21" s="575">
        <v>186.36</v>
      </c>
      <c r="D21" s="576"/>
      <c r="E21" s="577">
        <v>1882.03</v>
      </c>
      <c r="F21" s="577"/>
      <c r="G21" s="578">
        <v>2068.39</v>
      </c>
      <c r="H21" s="578"/>
      <c r="I21" s="577">
        <v>1756.98</v>
      </c>
      <c r="J21" s="577"/>
      <c r="K21" s="579">
        <v>311.41000000000003</v>
      </c>
      <c r="L21" s="579"/>
      <c r="M21" s="580">
        <v>9.1</v>
      </c>
      <c r="N21" s="576"/>
      <c r="P21" s="225"/>
      <c r="Q21" s="86"/>
      <c r="U21" s="86"/>
      <c r="W21" s="86"/>
    </row>
    <row r="22" spans="1:23" ht="19.5" customHeight="1" x14ac:dyDescent="0.45">
      <c r="C22" s="92"/>
      <c r="I22" s="84" t="s">
        <v>341</v>
      </c>
      <c r="K22" s="93"/>
      <c r="L22" s="94"/>
      <c r="M22" s="94"/>
      <c r="N22" s="94"/>
      <c r="P22" s="225"/>
    </row>
    <row r="26" spans="1:23" x14ac:dyDescent="0.15">
      <c r="K26" s="92"/>
    </row>
  </sheetData>
  <mergeCells count="114">
    <mergeCell ref="K4:L4"/>
    <mergeCell ref="M4:N4"/>
    <mergeCell ref="A1:E1"/>
    <mergeCell ref="A2:N2"/>
    <mergeCell ref="A3:A4"/>
    <mergeCell ref="C3:F3"/>
    <mergeCell ref="G3:H4"/>
    <mergeCell ref="I3:L3"/>
    <mergeCell ref="M3:N3"/>
    <mergeCell ref="C4:D4"/>
    <mergeCell ref="E4:F4"/>
    <mergeCell ref="I4:J4"/>
    <mergeCell ref="C6:D6"/>
    <mergeCell ref="E6:F6"/>
    <mergeCell ref="G6:H6"/>
    <mergeCell ref="I6:J6"/>
    <mergeCell ref="K6:L6"/>
    <mergeCell ref="M6:N6"/>
    <mergeCell ref="C5:D5"/>
    <mergeCell ref="E5:F5"/>
    <mergeCell ref="G5:H5"/>
    <mergeCell ref="I5:J5"/>
    <mergeCell ref="K5:L5"/>
    <mergeCell ref="M5:N5"/>
    <mergeCell ref="C9:D9"/>
    <mergeCell ref="E9:F9"/>
    <mergeCell ref="G9:H9"/>
    <mergeCell ref="I9:J9"/>
    <mergeCell ref="K9:L9"/>
    <mergeCell ref="M9:N9"/>
    <mergeCell ref="C7:D7"/>
    <mergeCell ref="E7:F7"/>
    <mergeCell ref="G7:H7"/>
    <mergeCell ref="I7:J7"/>
    <mergeCell ref="K7:L7"/>
    <mergeCell ref="M7:N7"/>
    <mergeCell ref="C8:D8"/>
    <mergeCell ref="E8:F8"/>
    <mergeCell ref="G8:H8"/>
    <mergeCell ref="I8:J8"/>
    <mergeCell ref="K8:L8"/>
    <mergeCell ref="M8:N8"/>
    <mergeCell ref="C11:D11"/>
    <mergeCell ref="E11:F11"/>
    <mergeCell ref="G11:H11"/>
    <mergeCell ref="I11:J11"/>
    <mergeCell ref="K11:L11"/>
    <mergeCell ref="M11:N11"/>
    <mergeCell ref="C10:D10"/>
    <mergeCell ref="E10:F10"/>
    <mergeCell ref="G10:H10"/>
    <mergeCell ref="I10:J10"/>
    <mergeCell ref="K10:L10"/>
    <mergeCell ref="M10:N10"/>
    <mergeCell ref="C13:D13"/>
    <mergeCell ref="E13:F13"/>
    <mergeCell ref="G13:H13"/>
    <mergeCell ref="I13:J13"/>
    <mergeCell ref="K13:L13"/>
    <mergeCell ref="M13:N13"/>
    <mergeCell ref="C12:D12"/>
    <mergeCell ref="E12:F12"/>
    <mergeCell ref="G12:H12"/>
    <mergeCell ref="I12:J12"/>
    <mergeCell ref="K12:L12"/>
    <mergeCell ref="M12:N12"/>
    <mergeCell ref="C15:D15"/>
    <mergeCell ref="E15:F15"/>
    <mergeCell ref="G15:H15"/>
    <mergeCell ref="I15:J15"/>
    <mergeCell ref="K15:L15"/>
    <mergeCell ref="M15:N15"/>
    <mergeCell ref="C14:D14"/>
    <mergeCell ref="E14:F14"/>
    <mergeCell ref="G14:H14"/>
    <mergeCell ref="I14:J14"/>
    <mergeCell ref="K14:L14"/>
    <mergeCell ref="M14:N14"/>
    <mergeCell ref="C17:D17"/>
    <mergeCell ref="E17:F17"/>
    <mergeCell ref="G17:H17"/>
    <mergeCell ref="I17:J17"/>
    <mergeCell ref="K17:L17"/>
    <mergeCell ref="M17:N17"/>
    <mergeCell ref="C16:D16"/>
    <mergeCell ref="E16:F16"/>
    <mergeCell ref="G16:H16"/>
    <mergeCell ref="I16:J16"/>
    <mergeCell ref="K16:L16"/>
    <mergeCell ref="M16:N16"/>
    <mergeCell ref="C19:D19"/>
    <mergeCell ref="E19:F19"/>
    <mergeCell ref="G19:H19"/>
    <mergeCell ref="I19:J19"/>
    <mergeCell ref="K19:L19"/>
    <mergeCell ref="M19:N19"/>
    <mergeCell ref="C18:D18"/>
    <mergeCell ref="E18:F18"/>
    <mergeCell ref="G18:H18"/>
    <mergeCell ref="I18:J18"/>
    <mergeCell ref="K18:L18"/>
    <mergeCell ref="M18:N18"/>
    <mergeCell ref="C21:D21"/>
    <mergeCell ref="E21:F21"/>
    <mergeCell ref="G21:H21"/>
    <mergeCell ref="I21:J21"/>
    <mergeCell ref="K21:L21"/>
    <mergeCell ref="M21:N21"/>
    <mergeCell ref="C20:D20"/>
    <mergeCell ref="E20:F20"/>
    <mergeCell ref="G20:H20"/>
    <mergeCell ref="I20:J20"/>
    <mergeCell ref="K20:L20"/>
    <mergeCell ref="M20:N20"/>
  </mergeCells>
  <phoneticPr fontId="2"/>
  <printOptions horizontalCentered="1"/>
  <pageMargins left="0.59055118110236227" right="0.78740157480314965" top="0.78740157480314965" bottom="1.1023622047244095" header="0.51181102362204722" footer="0.47244094488188981"/>
  <pageSetup paperSize="9" firstPageNumber="78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BV58"/>
  <sheetViews>
    <sheetView view="pageBreakPreview" zoomScale="115" zoomScaleNormal="90" zoomScaleSheetLayoutView="115" workbookViewId="0">
      <selection activeCell="BQ38" sqref="BQ38"/>
    </sheetView>
  </sheetViews>
  <sheetFormatPr defaultColWidth="9.109375" defaultRowHeight="12" x14ac:dyDescent="0.15"/>
  <cols>
    <col min="1" max="68" width="1.6640625" style="96" customWidth="1"/>
    <col min="69" max="69" width="11.6640625" style="152" bestFit="1" customWidth="1"/>
    <col min="70" max="70" width="10.44140625" style="152" customWidth="1"/>
    <col min="71" max="71" width="12.44140625" style="152" customWidth="1"/>
    <col min="72" max="72" width="11.88671875" style="152" customWidth="1"/>
    <col min="73" max="73" width="10.44140625" style="152" customWidth="1"/>
    <col min="74" max="74" width="12.44140625" style="152" customWidth="1"/>
    <col min="75" max="16384" width="9.109375" style="152"/>
  </cols>
  <sheetData>
    <row r="1" spans="1:74" ht="15" customHeight="1" x14ac:dyDescent="0.15">
      <c r="A1" s="230" t="s">
        <v>270</v>
      </c>
      <c r="B1" s="230"/>
      <c r="C1" s="230"/>
      <c r="D1" s="230"/>
    </row>
    <row r="2" spans="1:74" ht="20.25" customHeight="1" thickBot="1" x14ac:dyDescent="0.2"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AW2" s="231" t="s">
        <v>197</v>
      </c>
    </row>
    <row r="3" spans="1:74" ht="17.100000000000001" customHeight="1" x14ac:dyDescent="0.15">
      <c r="A3" s="344" t="s">
        <v>383</v>
      </c>
      <c r="B3" s="635"/>
      <c r="C3" s="635"/>
      <c r="D3" s="635"/>
      <c r="E3" s="635"/>
      <c r="F3" s="635"/>
      <c r="G3" s="635"/>
      <c r="H3" s="635"/>
      <c r="I3" s="635"/>
      <c r="J3" s="314" t="s">
        <v>198</v>
      </c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  <c r="AI3" s="314"/>
      <c r="AJ3" s="314"/>
      <c r="AK3" s="314"/>
      <c r="AL3" s="314"/>
      <c r="AM3" s="314"/>
      <c r="AN3" s="342" t="s">
        <v>199</v>
      </c>
      <c r="AO3" s="343"/>
      <c r="AP3" s="343"/>
      <c r="AQ3" s="343"/>
      <c r="AR3" s="343"/>
      <c r="AS3" s="343"/>
      <c r="AT3" s="343"/>
      <c r="AU3" s="343"/>
      <c r="AV3" s="343"/>
      <c r="AW3" s="343"/>
      <c r="AX3" s="343"/>
      <c r="AY3" s="343"/>
      <c r="AZ3" s="343"/>
      <c r="BA3" s="343"/>
      <c r="BB3" s="343"/>
      <c r="BC3" s="343"/>
    </row>
    <row r="4" spans="1:74" ht="17.100000000000001" customHeight="1" x14ac:dyDescent="0.15">
      <c r="A4" s="352"/>
      <c r="B4" s="636"/>
      <c r="C4" s="636"/>
      <c r="D4" s="636"/>
      <c r="E4" s="636"/>
      <c r="F4" s="636"/>
      <c r="G4" s="636"/>
      <c r="H4" s="636"/>
      <c r="I4" s="636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48" t="s">
        <v>200</v>
      </c>
      <c r="AO4" s="349"/>
      <c r="AP4" s="349"/>
      <c r="AQ4" s="349"/>
      <c r="AR4" s="349"/>
      <c r="AS4" s="349"/>
      <c r="AT4" s="349"/>
      <c r="AU4" s="349"/>
      <c r="AV4" s="349"/>
      <c r="AW4" s="349"/>
      <c r="AX4" s="349"/>
      <c r="AY4" s="349"/>
      <c r="AZ4" s="349"/>
      <c r="BA4" s="349"/>
      <c r="BB4" s="349"/>
      <c r="BC4" s="349"/>
    </row>
    <row r="5" spans="1:74" ht="17.100000000000001" customHeight="1" x14ac:dyDescent="0.15">
      <c r="A5" s="352"/>
      <c r="B5" s="636"/>
      <c r="C5" s="636"/>
      <c r="D5" s="636"/>
      <c r="E5" s="636"/>
      <c r="F5" s="636"/>
      <c r="G5" s="636"/>
      <c r="H5" s="636"/>
      <c r="I5" s="636"/>
      <c r="J5" s="349" t="s">
        <v>201</v>
      </c>
      <c r="K5" s="349"/>
      <c r="L5" s="349"/>
      <c r="M5" s="349"/>
      <c r="N5" s="349"/>
      <c r="O5" s="349"/>
      <c r="P5" s="349"/>
      <c r="Q5" s="349"/>
      <c r="R5" s="349"/>
      <c r="S5" s="352"/>
      <c r="T5" s="637" t="s">
        <v>202</v>
      </c>
      <c r="U5" s="638"/>
      <c r="V5" s="638"/>
      <c r="W5" s="638"/>
      <c r="X5" s="638"/>
      <c r="Y5" s="638"/>
      <c r="Z5" s="638"/>
      <c r="AA5" s="638"/>
      <c r="AB5" s="638"/>
      <c r="AC5" s="639"/>
      <c r="AD5" s="348" t="s">
        <v>203</v>
      </c>
      <c r="AE5" s="349"/>
      <c r="AF5" s="349"/>
      <c r="AG5" s="349"/>
      <c r="AH5" s="349"/>
      <c r="AI5" s="349"/>
      <c r="AJ5" s="349"/>
      <c r="AK5" s="349"/>
      <c r="AL5" s="349"/>
      <c r="AM5" s="352"/>
      <c r="AN5" s="348" t="s">
        <v>201</v>
      </c>
      <c r="AO5" s="349"/>
      <c r="AP5" s="349"/>
      <c r="AQ5" s="349"/>
      <c r="AR5" s="349"/>
      <c r="AS5" s="349"/>
      <c r="AT5" s="349"/>
      <c r="AU5" s="352"/>
      <c r="AV5" s="348" t="s">
        <v>202</v>
      </c>
      <c r="AW5" s="349"/>
      <c r="AX5" s="349"/>
      <c r="AY5" s="349"/>
      <c r="AZ5" s="349"/>
      <c r="BA5" s="349"/>
      <c r="BB5" s="349"/>
      <c r="BC5" s="349"/>
    </row>
    <row r="6" spans="1:74" s="154" customFormat="1" ht="17.100000000000001" customHeight="1" x14ac:dyDescent="0.15">
      <c r="A6" s="302" t="s">
        <v>297</v>
      </c>
      <c r="B6" s="302"/>
      <c r="C6" s="302"/>
      <c r="D6" s="302"/>
      <c r="E6" s="302"/>
      <c r="F6" s="302"/>
      <c r="G6" s="302"/>
      <c r="H6" s="302"/>
      <c r="I6" s="303"/>
      <c r="J6" s="633">
        <v>1982.77</v>
      </c>
      <c r="K6" s="631"/>
      <c r="L6" s="631"/>
      <c r="M6" s="631"/>
      <c r="N6" s="631"/>
      <c r="O6" s="631"/>
      <c r="P6" s="631"/>
      <c r="Q6" s="631"/>
      <c r="R6" s="631"/>
      <c r="S6" s="631"/>
      <c r="T6" s="631">
        <v>17561.2</v>
      </c>
      <c r="U6" s="631"/>
      <c r="V6" s="631"/>
      <c r="W6" s="631"/>
      <c r="X6" s="631"/>
      <c r="Y6" s="631"/>
      <c r="Z6" s="631"/>
      <c r="AA6" s="631"/>
      <c r="AB6" s="631"/>
      <c r="AC6" s="631"/>
      <c r="AD6" s="631">
        <v>19543.97</v>
      </c>
      <c r="AE6" s="631"/>
      <c r="AF6" s="631"/>
      <c r="AG6" s="631"/>
      <c r="AH6" s="631"/>
      <c r="AI6" s="631"/>
      <c r="AJ6" s="631"/>
      <c r="AK6" s="631"/>
      <c r="AL6" s="631"/>
      <c r="AM6" s="631"/>
      <c r="AN6" s="632">
        <v>1982.77</v>
      </c>
      <c r="AO6" s="632"/>
      <c r="AP6" s="632"/>
      <c r="AQ6" s="632"/>
      <c r="AR6" s="632"/>
      <c r="AS6" s="632"/>
      <c r="AT6" s="632"/>
      <c r="AU6" s="632"/>
      <c r="AV6" s="632">
        <v>17561.2</v>
      </c>
      <c r="AW6" s="632"/>
      <c r="AX6" s="632"/>
      <c r="AY6" s="632"/>
      <c r="AZ6" s="632"/>
      <c r="BA6" s="632"/>
      <c r="BB6" s="632"/>
      <c r="BC6" s="632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R6" s="155"/>
      <c r="BS6" s="155"/>
      <c r="BT6" s="155"/>
      <c r="BU6" s="155"/>
      <c r="BV6" s="155"/>
    </row>
    <row r="7" spans="1:74" ht="17.100000000000001" customHeight="1" x14ac:dyDescent="0.15">
      <c r="A7" s="302" t="s">
        <v>301</v>
      </c>
      <c r="B7" s="302"/>
      <c r="C7" s="302"/>
      <c r="D7" s="302"/>
      <c r="E7" s="302"/>
      <c r="F7" s="302"/>
      <c r="G7" s="302"/>
      <c r="H7" s="302"/>
      <c r="I7" s="303"/>
      <c r="J7" s="633">
        <v>1794.47</v>
      </c>
      <c r="K7" s="631"/>
      <c r="L7" s="631"/>
      <c r="M7" s="631"/>
      <c r="N7" s="631"/>
      <c r="O7" s="631"/>
      <c r="P7" s="631"/>
      <c r="Q7" s="631"/>
      <c r="R7" s="631"/>
      <c r="S7" s="631"/>
      <c r="T7" s="631">
        <v>17212.93</v>
      </c>
      <c r="U7" s="631"/>
      <c r="V7" s="631"/>
      <c r="W7" s="631"/>
      <c r="X7" s="631"/>
      <c r="Y7" s="631"/>
      <c r="Z7" s="631"/>
      <c r="AA7" s="631"/>
      <c r="AB7" s="631"/>
      <c r="AC7" s="631"/>
      <c r="AD7" s="631">
        <v>19007.400000000001</v>
      </c>
      <c r="AE7" s="631"/>
      <c r="AF7" s="631"/>
      <c r="AG7" s="631"/>
      <c r="AH7" s="631"/>
      <c r="AI7" s="631"/>
      <c r="AJ7" s="631"/>
      <c r="AK7" s="631"/>
      <c r="AL7" s="631"/>
      <c r="AM7" s="631"/>
      <c r="AN7" s="632">
        <v>1794.47</v>
      </c>
      <c r="AO7" s="632"/>
      <c r="AP7" s="632"/>
      <c r="AQ7" s="632"/>
      <c r="AR7" s="632"/>
      <c r="AS7" s="632"/>
      <c r="AT7" s="632"/>
      <c r="AU7" s="632"/>
      <c r="AV7" s="632">
        <v>17212.93</v>
      </c>
      <c r="AW7" s="632"/>
      <c r="AX7" s="632"/>
      <c r="AY7" s="632"/>
      <c r="AZ7" s="632"/>
      <c r="BA7" s="632"/>
      <c r="BB7" s="632"/>
      <c r="BC7" s="632"/>
      <c r="BR7" s="156"/>
      <c r="BS7" s="156"/>
      <c r="BT7" s="156"/>
      <c r="BU7" s="156"/>
      <c r="BV7" s="156"/>
    </row>
    <row r="8" spans="1:74" ht="17.100000000000001" customHeight="1" x14ac:dyDescent="0.15">
      <c r="A8" s="302" t="s">
        <v>327</v>
      </c>
      <c r="B8" s="316"/>
      <c r="C8" s="316"/>
      <c r="D8" s="316"/>
      <c r="E8" s="316"/>
      <c r="F8" s="316"/>
      <c r="G8" s="316"/>
      <c r="H8" s="316"/>
      <c r="I8" s="634"/>
      <c r="J8" s="633">
        <v>1687.6100000000001</v>
      </c>
      <c r="K8" s="631"/>
      <c r="L8" s="631"/>
      <c r="M8" s="631"/>
      <c r="N8" s="631"/>
      <c r="O8" s="631"/>
      <c r="P8" s="631"/>
      <c r="Q8" s="631"/>
      <c r="R8" s="631"/>
      <c r="S8" s="631"/>
      <c r="T8" s="631">
        <v>17680.809999999998</v>
      </c>
      <c r="U8" s="631"/>
      <c r="V8" s="631"/>
      <c r="W8" s="631"/>
      <c r="X8" s="631"/>
      <c r="Y8" s="631"/>
      <c r="Z8" s="631"/>
      <c r="AA8" s="631"/>
      <c r="AB8" s="631"/>
      <c r="AC8" s="631"/>
      <c r="AD8" s="631">
        <v>19368.419999999998</v>
      </c>
      <c r="AE8" s="631"/>
      <c r="AF8" s="631"/>
      <c r="AG8" s="631"/>
      <c r="AH8" s="631"/>
      <c r="AI8" s="631"/>
      <c r="AJ8" s="631"/>
      <c r="AK8" s="631"/>
      <c r="AL8" s="631"/>
      <c r="AM8" s="631"/>
      <c r="AN8" s="632">
        <v>1687.6100000000001</v>
      </c>
      <c r="AO8" s="632"/>
      <c r="AP8" s="632"/>
      <c r="AQ8" s="632"/>
      <c r="AR8" s="632"/>
      <c r="AS8" s="632"/>
      <c r="AT8" s="632"/>
      <c r="AU8" s="632"/>
      <c r="AV8" s="632">
        <v>17680.809999999998</v>
      </c>
      <c r="AW8" s="632"/>
      <c r="AX8" s="632"/>
      <c r="AY8" s="632"/>
      <c r="AZ8" s="632"/>
      <c r="BA8" s="632"/>
      <c r="BB8" s="632"/>
      <c r="BC8" s="632"/>
      <c r="BR8" s="156"/>
      <c r="BS8" s="156"/>
      <c r="BT8" s="156"/>
      <c r="BU8" s="156"/>
      <c r="BV8" s="156"/>
    </row>
    <row r="9" spans="1:74" ht="17.100000000000001" customHeight="1" x14ac:dyDescent="0.15">
      <c r="A9" s="302" t="s">
        <v>363</v>
      </c>
      <c r="B9" s="316"/>
      <c r="C9" s="316"/>
      <c r="D9" s="316"/>
      <c r="E9" s="316"/>
      <c r="F9" s="316"/>
      <c r="G9" s="316"/>
      <c r="H9" s="316"/>
      <c r="I9" s="634"/>
      <c r="J9" s="633">
        <v>1688.6999999999998</v>
      </c>
      <c r="K9" s="631"/>
      <c r="L9" s="631"/>
      <c r="M9" s="631"/>
      <c r="N9" s="631"/>
      <c r="O9" s="631"/>
      <c r="P9" s="631"/>
      <c r="Q9" s="631"/>
      <c r="R9" s="631"/>
      <c r="S9" s="631"/>
      <c r="T9" s="631">
        <v>18544.830000000002</v>
      </c>
      <c r="U9" s="631"/>
      <c r="V9" s="631"/>
      <c r="W9" s="631"/>
      <c r="X9" s="631"/>
      <c r="Y9" s="631"/>
      <c r="Z9" s="631"/>
      <c r="AA9" s="631"/>
      <c r="AB9" s="631"/>
      <c r="AC9" s="631"/>
      <c r="AD9" s="631">
        <v>20233.530000000002</v>
      </c>
      <c r="AE9" s="631"/>
      <c r="AF9" s="631"/>
      <c r="AG9" s="631"/>
      <c r="AH9" s="631"/>
      <c r="AI9" s="631"/>
      <c r="AJ9" s="631"/>
      <c r="AK9" s="631"/>
      <c r="AL9" s="631"/>
      <c r="AM9" s="631"/>
      <c r="AN9" s="632">
        <v>1688.6999999999998</v>
      </c>
      <c r="AO9" s="632"/>
      <c r="AP9" s="632"/>
      <c r="AQ9" s="632"/>
      <c r="AR9" s="632"/>
      <c r="AS9" s="632"/>
      <c r="AT9" s="632"/>
      <c r="AU9" s="632"/>
      <c r="AV9" s="632">
        <v>18544.830000000002</v>
      </c>
      <c r="AW9" s="632"/>
      <c r="AX9" s="632"/>
      <c r="AY9" s="632"/>
      <c r="AZ9" s="632"/>
      <c r="BA9" s="632"/>
      <c r="BB9" s="632"/>
      <c r="BC9" s="632"/>
      <c r="BR9" s="156"/>
      <c r="BS9" s="156"/>
      <c r="BT9" s="156"/>
      <c r="BU9" s="156"/>
      <c r="BV9" s="156"/>
    </row>
    <row r="10" spans="1:74" s="154" customFormat="1" ht="17.100000000000001" customHeight="1" x14ac:dyDescent="0.15">
      <c r="A10" s="625" t="s">
        <v>395</v>
      </c>
      <c r="B10" s="626"/>
      <c r="C10" s="626"/>
      <c r="D10" s="626"/>
      <c r="E10" s="626"/>
      <c r="F10" s="626"/>
      <c r="G10" s="626"/>
      <c r="H10" s="626"/>
      <c r="I10" s="627"/>
      <c r="J10" s="628">
        <f>SUM(J11:S22)</f>
        <v>1721.94</v>
      </c>
      <c r="K10" s="629"/>
      <c r="L10" s="629"/>
      <c r="M10" s="629"/>
      <c r="N10" s="629"/>
      <c r="O10" s="629"/>
      <c r="P10" s="629"/>
      <c r="Q10" s="629"/>
      <c r="R10" s="629"/>
      <c r="S10" s="629"/>
      <c r="T10" s="629">
        <f>SUM(T11:AC22)</f>
        <v>18335.300000000003</v>
      </c>
      <c r="U10" s="629"/>
      <c r="V10" s="629"/>
      <c r="W10" s="629"/>
      <c r="X10" s="629"/>
      <c r="Y10" s="629"/>
      <c r="Z10" s="629"/>
      <c r="AA10" s="629"/>
      <c r="AB10" s="629"/>
      <c r="AC10" s="629"/>
      <c r="AD10" s="629">
        <f>SUM(AD11:AM22)</f>
        <v>20057.239999999998</v>
      </c>
      <c r="AE10" s="629"/>
      <c r="AF10" s="629"/>
      <c r="AG10" s="629"/>
      <c r="AH10" s="629"/>
      <c r="AI10" s="629"/>
      <c r="AJ10" s="629"/>
      <c r="AK10" s="629"/>
      <c r="AL10" s="629"/>
      <c r="AM10" s="629"/>
      <c r="AN10" s="630">
        <f>SUM(AN11:AU22)</f>
        <v>1721.94</v>
      </c>
      <c r="AO10" s="630"/>
      <c r="AP10" s="630"/>
      <c r="AQ10" s="630"/>
      <c r="AR10" s="630"/>
      <c r="AS10" s="630"/>
      <c r="AT10" s="630"/>
      <c r="AU10" s="630"/>
      <c r="AV10" s="630">
        <f>SUM(AV11:BC22)</f>
        <v>18335.300000000003</v>
      </c>
      <c r="AW10" s="630"/>
      <c r="AX10" s="630"/>
      <c r="AY10" s="630"/>
      <c r="AZ10" s="630"/>
      <c r="BA10" s="630"/>
      <c r="BB10" s="630"/>
      <c r="BC10" s="630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R10" s="155"/>
      <c r="BS10" s="155"/>
      <c r="BT10" s="155"/>
      <c r="BU10" s="155"/>
      <c r="BV10" s="155"/>
    </row>
    <row r="11" spans="1:74" ht="17.100000000000001" customHeight="1" x14ac:dyDescent="0.15">
      <c r="A11" s="620" t="s">
        <v>406</v>
      </c>
      <c r="B11" s="620"/>
      <c r="C11" s="620"/>
      <c r="D11" s="620"/>
      <c r="E11" s="620"/>
      <c r="F11" s="620"/>
      <c r="G11" s="620"/>
      <c r="H11" s="620"/>
      <c r="I11" s="621"/>
      <c r="J11" s="622">
        <v>142.52000000000001</v>
      </c>
      <c r="K11" s="624"/>
      <c r="L11" s="624"/>
      <c r="M11" s="624"/>
      <c r="N11" s="624"/>
      <c r="O11" s="624"/>
      <c r="P11" s="624"/>
      <c r="Q11" s="624"/>
      <c r="R11" s="624"/>
      <c r="S11" s="624"/>
      <c r="T11" s="617">
        <v>1541.39</v>
      </c>
      <c r="U11" s="617"/>
      <c r="V11" s="617"/>
      <c r="W11" s="617"/>
      <c r="X11" s="617"/>
      <c r="Y11" s="617"/>
      <c r="Z11" s="617"/>
      <c r="AA11" s="617"/>
      <c r="AB11" s="617"/>
      <c r="AC11" s="617"/>
      <c r="AD11" s="623">
        <f>SUM(J11:AC11)</f>
        <v>1683.91</v>
      </c>
      <c r="AE11" s="623"/>
      <c r="AF11" s="623"/>
      <c r="AG11" s="623"/>
      <c r="AH11" s="623"/>
      <c r="AI11" s="623"/>
      <c r="AJ11" s="623"/>
      <c r="AK11" s="623"/>
      <c r="AL11" s="623"/>
      <c r="AM11" s="623"/>
      <c r="AN11" s="617">
        <f>J11</f>
        <v>142.52000000000001</v>
      </c>
      <c r="AO11" s="617"/>
      <c r="AP11" s="617"/>
      <c r="AQ11" s="617"/>
      <c r="AR11" s="617"/>
      <c r="AS11" s="617"/>
      <c r="AT11" s="617"/>
      <c r="AU11" s="617"/>
      <c r="AV11" s="617">
        <f>T11</f>
        <v>1541.39</v>
      </c>
      <c r="AW11" s="617"/>
      <c r="AX11" s="617"/>
      <c r="AY11" s="617"/>
      <c r="AZ11" s="617"/>
      <c r="BA11" s="617"/>
      <c r="BB11" s="617"/>
      <c r="BC11" s="617"/>
      <c r="BD11" s="156"/>
      <c r="BE11" s="156"/>
      <c r="BS11" s="156"/>
      <c r="BT11" s="156"/>
      <c r="BV11" s="156"/>
    </row>
    <row r="12" spans="1:74" ht="17.100000000000001" customHeight="1" x14ac:dyDescent="0.15">
      <c r="A12" s="620" t="s">
        <v>384</v>
      </c>
      <c r="B12" s="620"/>
      <c r="C12" s="620"/>
      <c r="D12" s="620"/>
      <c r="E12" s="620"/>
      <c r="F12" s="620"/>
      <c r="G12" s="620"/>
      <c r="H12" s="620"/>
      <c r="I12" s="621"/>
      <c r="J12" s="622">
        <v>133.59</v>
      </c>
      <c r="K12" s="617"/>
      <c r="L12" s="617"/>
      <c r="M12" s="617"/>
      <c r="N12" s="617"/>
      <c r="O12" s="617"/>
      <c r="P12" s="617"/>
      <c r="Q12" s="617"/>
      <c r="R12" s="617"/>
      <c r="S12" s="617"/>
      <c r="T12" s="617">
        <v>1561.48</v>
      </c>
      <c r="U12" s="617"/>
      <c r="V12" s="617"/>
      <c r="W12" s="617"/>
      <c r="X12" s="617"/>
      <c r="Y12" s="617"/>
      <c r="Z12" s="617"/>
      <c r="AA12" s="617"/>
      <c r="AB12" s="617"/>
      <c r="AC12" s="617"/>
      <c r="AD12" s="623">
        <f t="shared" ref="AD12:AD22" si="0">SUM(J12:AC12)</f>
        <v>1695.07</v>
      </c>
      <c r="AE12" s="623"/>
      <c r="AF12" s="623"/>
      <c r="AG12" s="623"/>
      <c r="AH12" s="623"/>
      <c r="AI12" s="623"/>
      <c r="AJ12" s="623"/>
      <c r="AK12" s="623"/>
      <c r="AL12" s="623"/>
      <c r="AM12" s="623"/>
      <c r="AN12" s="617">
        <f t="shared" ref="AN12:AN22" si="1">J12</f>
        <v>133.59</v>
      </c>
      <c r="AO12" s="617"/>
      <c r="AP12" s="617"/>
      <c r="AQ12" s="617"/>
      <c r="AR12" s="617"/>
      <c r="AS12" s="617"/>
      <c r="AT12" s="617"/>
      <c r="AU12" s="617"/>
      <c r="AV12" s="617">
        <f t="shared" ref="AV12:AV22" si="2">T12</f>
        <v>1561.48</v>
      </c>
      <c r="AW12" s="617"/>
      <c r="AX12" s="617"/>
      <c r="AY12" s="617"/>
      <c r="AZ12" s="617"/>
      <c r="BA12" s="617"/>
      <c r="BB12" s="617"/>
      <c r="BC12" s="617"/>
      <c r="BD12" s="156"/>
      <c r="BE12" s="156"/>
      <c r="BS12" s="156"/>
      <c r="BT12" s="156"/>
      <c r="BV12" s="156"/>
    </row>
    <row r="13" spans="1:74" ht="17.100000000000001" customHeight="1" x14ac:dyDescent="0.15">
      <c r="A13" s="620" t="s">
        <v>385</v>
      </c>
      <c r="B13" s="620"/>
      <c r="C13" s="620"/>
      <c r="D13" s="620"/>
      <c r="E13" s="620"/>
      <c r="F13" s="620"/>
      <c r="G13" s="620"/>
      <c r="H13" s="620"/>
      <c r="I13" s="621"/>
      <c r="J13" s="622">
        <v>154.75</v>
      </c>
      <c r="K13" s="617"/>
      <c r="L13" s="617"/>
      <c r="M13" s="617"/>
      <c r="N13" s="617"/>
      <c r="O13" s="617"/>
      <c r="P13" s="617"/>
      <c r="Q13" s="617"/>
      <c r="R13" s="617"/>
      <c r="S13" s="617"/>
      <c r="T13" s="617">
        <v>1721.92</v>
      </c>
      <c r="U13" s="617"/>
      <c r="V13" s="617"/>
      <c r="W13" s="617"/>
      <c r="X13" s="617"/>
      <c r="Y13" s="617"/>
      <c r="Z13" s="617"/>
      <c r="AA13" s="617"/>
      <c r="AB13" s="617"/>
      <c r="AC13" s="617"/>
      <c r="AD13" s="623">
        <f t="shared" si="0"/>
        <v>1876.67</v>
      </c>
      <c r="AE13" s="623"/>
      <c r="AF13" s="623"/>
      <c r="AG13" s="623"/>
      <c r="AH13" s="623"/>
      <c r="AI13" s="623"/>
      <c r="AJ13" s="623"/>
      <c r="AK13" s="623"/>
      <c r="AL13" s="623"/>
      <c r="AM13" s="623"/>
      <c r="AN13" s="617">
        <f t="shared" si="1"/>
        <v>154.75</v>
      </c>
      <c r="AO13" s="617"/>
      <c r="AP13" s="617"/>
      <c r="AQ13" s="617"/>
      <c r="AR13" s="617"/>
      <c r="AS13" s="617"/>
      <c r="AT13" s="617"/>
      <c r="AU13" s="617"/>
      <c r="AV13" s="617">
        <f t="shared" si="2"/>
        <v>1721.92</v>
      </c>
      <c r="AW13" s="617"/>
      <c r="AX13" s="617"/>
      <c r="AY13" s="617"/>
      <c r="AZ13" s="617"/>
      <c r="BA13" s="617"/>
      <c r="BB13" s="617"/>
      <c r="BC13" s="617"/>
      <c r="BD13" s="152"/>
      <c r="BE13" s="152"/>
      <c r="BT13" s="156"/>
    </row>
    <row r="14" spans="1:74" ht="17.100000000000001" customHeight="1" x14ac:dyDescent="0.15">
      <c r="A14" s="620" t="s">
        <v>386</v>
      </c>
      <c r="B14" s="620"/>
      <c r="C14" s="620"/>
      <c r="D14" s="620"/>
      <c r="E14" s="620"/>
      <c r="F14" s="620"/>
      <c r="G14" s="620"/>
      <c r="H14" s="620"/>
      <c r="I14" s="621"/>
      <c r="J14" s="622">
        <v>128.77000000000001</v>
      </c>
      <c r="K14" s="617"/>
      <c r="L14" s="617"/>
      <c r="M14" s="617"/>
      <c r="N14" s="617"/>
      <c r="O14" s="617"/>
      <c r="P14" s="617"/>
      <c r="Q14" s="617"/>
      <c r="R14" s="617"/>
      <c r="S14" s="617"/>
      <c r="T14" s="617">
        <v>1747.29</v>
      </c>
      <c r="U14" s="617"/>
      <c r="V14" s="617"/>
      <c r="W14" s="617"/>
      <c r="X14" s="617"/>
      <c r="Y14" s="617"/>
      <c r="Z14" s="617"/>
      <c r="AA14" s="617"/>
      <c r="AB14" s="617"/>
      <c r="AC14" s="617"/>
      <c r="AD14" s="623">
        <f t="shared" si="0"/>
        <v>1876.06</v>
      </c>
      <c r="AE14" s="623"/>
      <c r="AF14" s="623"/>
      <c r="AG14" s="623"/>
      <c r="AH14" s="623"/>
      <c r="AI14" s="623"/>
      <c r="AJ14" s="623"/>
      <c r="AK14" s="623"/>
      <c r="AL14" s="623"/>
      <c r="AM14" s="623"/>
      <c r="AN14" s="617">
        <f t="shared" si="1"/>
        <v>128.77000000000001</v>
      </c>
      <c r="AO14" s="617"/>
      <c r="AP14" s="617"/>
      <c r="AQ14" s="617"/>
      <c r="AR14" s="617"/>
      <c r="AS14" s="617"/>
      <c r="AT14" s="617"/>
      <c r="AU14" s="617"/>
      <c r="AV14" s="617">
        <f t="shared" si="2"/>
        <v>1747.29</v>
      </c>
      <c r="AW14" s="617"/>
      <c r="AX14" s="617"/>
      <c r="AY14" s="617"/>
      <c r="AZ14" s="617"/>
      <c r="BA14" s="617"/>
      <c r="BB14" s="617"/>
      <c r="BC14" s="617"/>
      <c r="BD14" s="156"/>
      <c r="BE14" s="156"/>
      <c r="BS14" s="156"/>
      <c r="BT14" s="156"/>
      <c r="BV14" s="156"/>
    </row>
    <row r="15" spans="1:74" ht="17.100000000000001" customHeight="1" x14ac:dyDescent="0.15">
      <c r="A15" s="620" t="s">
        <v>387</v>
      </c>
      <c r="B15" s="620"/>
      <c r="C15" s="620"/>
      <c r="D15" s="620"/>
      <c r="E15" s="620"/>
      <c r="F15" s="620"/>
      <c r="G15" s="620"/>
      <c r="H15" s="620"/>
      <c r="I15" s="621"/>
      <c r="J15" s="622">
        <v>155.58000000000001</v>
      </c>
      <c r="K15" s="617"/>
      <c r="L15" s="617"/>
      <c r="M15" s="617"/>
      <c r="N15" s="617"/>
      <c r="O15" s="617"/>
      <c r="P15" s="617"/>
      <c r="Q15" s="617"/>
      <c r="R15" s="617"/>
      <c r="S15" s="617"/>
      <c r="T15" s="617">
        <v>1422.53</v>
      </c>
      <c r="U15" s="617"/>
      <c r="V15" s="617"/>
      <c r="W15" s="617"/>
      <c r="X15" s="617"/>
      <c r="Y15" s="617"/>
      <c r="Z15" s="617"/>
      <c r="AA15" s="617"/>
      <c r="AB15" s="617"/>
      <c r="AC15" s="617"/>
      <c r="AD15" s="623">
        <f t="shared" si="0"/>
        <v>1578.11</v>
      </c>
      <c r="AE15" s="623"/>
      <c r="AF15" s="623"/>
      <c r="AG15" s="623"/>
      <c r="AH15" s="623"/>
      <c r="AI15" s="623"/>
      <c r="AJ15" s="623"/>
      <c r="AK15" s="623"/>
      <c r="AL15" s="623"/>
      <c r="AM15" s="623"/>
      <c r="AN15" s="617">
        <f t="shared" si="1"/>
        <v>155.58000000000001</v>
      </c>
      <c r="AO15" s="617"/>
      <c r="AP15" s="617"/>
      <c r="AQ15" s="617"/>
      <c r="AR15" s="617"/>
      <c r="AS15" s="617"/>
      <c r="AT15" s="617"/>
      <c r="AU15" s="617"/>
      <c r="AV15" s="617">
        <f t="shared" si="2"/>
        <v>1422.53</v>
      </c>
      <c r="AW15" s="617"/>
      <c r="AX15" s="617"/>
      <c r="AY15" s="617"/>
      <c r="AZ15" s="617"/>
      <c r="BA15" s="617"/>
      <c r="BB15" s="617"/>
      <c r="BC15" s="617"/>
      <c r="BD15" s="156"/>
      <c r="BE15" s="156"/>
      <c r="BS15" s="156"/>
      <c r="BT15" s="156"/>
      <c r="BV15" s="156"/>
    </row>
    <row r="16" spans="1:74" ht="17.100000000000001" customHeight="1" x14ac:dyDescent="0.15">
      <c r="A16" s="620" t="s">
        <v>388</v>
      </c>
      <c r="B16" s="620"/>
      <c r="C16" s="620"/>
      <c r="D16" s="620"/>
      <c r="E16" s="620"/>
      <c r="F16" s="620"/>
      <c r="G16" s="620"/>
      <c r="H16" s="620"/>
      <c r="I16" s="621"/>
      <c r="J16" s="622">
        <v>141.37</v>
      </c>
      <c r="K16" s="617"/>
      <c r="L16" s="617"/>
      <c r="M16" s="617"/>
      <c r="N16" s="617"/>
      <c r="O16" s="617"/>
      <c r="P16" s="617"/>
      <c r="Q16" s="617"/>
      <c r="R16" s="617"/>
      <c r="S16" s="617"/>
      <c r="T16" s="617">
        <v>1430.32</v>
      </c>
      <c r="U16" s="617"/>
      <c r="V16" s="617"/>
      <c r="W16" s="617"/>
      <c r="X16" s="617"/>
      <c r="Y16" s="617"/>
      <c r="Z16" s="617"/>
      <c r="AA16" s="617"/>
      <c r="AB16" s="617"/>
      <c r="AC16" s="617"/>
      <c r="AD16" s="623">
        <f t="shared" si="0"/>
        <v>1571.69</v>
      </c>
      <c r="AE16" s="623"/>
      <c r="AF16" s="623"/>
      <c r="AG16" s="623"/>
      <c r="AH16" s="623"/>
      <c r="AI16" s="623"/>
      <c r="AJ16" s="623"/>
      <c r="AK16" s="623"/>
      <c r="AL16" s="623"/>
      <c r="AM16" s="623"/>
      <c r="AN16" s="617">
        <f t="shared" si="1"/>
        <v>141.37</v>
      </c>
      <c r="AO16" s="617"/>
      <c r="AP16" s="617"/>
      <c r="AQ16" s="617"/>
      <c r="AR16" s="617"/>
      <c r="AS16" s="617"/>
      <c r="AT16" s="617"/>
      <c r="AU16" s="617"/>
      <c r="AV16" s="617">
        <f t="shared" si="2"/>
        <v>1430.32</v>
      </c>
      <c r="AW16" s="617"/>
      <c r="AX16" s="617"/>
      <c r="AY16" s="617"/>
      <c r="AZ16" s="617"/>
      <c r="BA16" s="617"/>
      <c r="BB16" s="617"/>
      <c r="BC16" s="617"/>
      <c r="BD16" s="156"/>
      <c r="BE16" s="156"/>
      <c r="BS16" s="156"/>
      <c r="BT16" s="156"/>
      <c r="BV16" s="156"/>
    </row>
    <row r="17" spans="1:74" ht="17.100000000000001" customHeight="1" x14ac:dyDescent="0.15">
      <c r="A17" s="620" t="s">
        <v>389</v>
      </c>
      <c r="B17" s="620"/>
      <c r="C17" s="620"/>
      <c r="D17" s="620"/>
      <c r="E17" s="620"/>
      <c r="F17" s="620"/>
      <c r="G17" s="620"/>
      <c r="H17" s="620"/>
      <c r="I17" s="621"/>
      <c r="J17" s="622">
        <v>151.13999999999999</v>
      </c>
      <c r="K17" s="617"/>
      <c r="L17" s="617"/>
      <c r="M17" s="617"/>
      <c r="N17" s="617"/>
      <c r="O17" s="617"/>
      <c r="P17" s="617"/>
      <c r="Q17" s="617"/>
      <c r="R17" s="617"/>
      <c r="S17" s="617"/>
      <c r="T17" s="617">
        <v>1384.65</v>
      </c>
      <c r="U17" s="617"/>
      <c r="V17" s="617"/>
      <c r="W17" s="617"/>
      <c r="X17" s="617"/>
      <c r="Y17" s="617"/>
      <c r="Z17" s="617"/>
      <c r="AA17" s="617"/>
      <c r="AB17" s="617"/>
      <c r="AC17" s="617"/>
      <c r="AD17" s="623">
        <f t="shared" si="0"/>
        <v>1535.79</v>
      </c>
      <c r="AE17" s="623"/>
      <c r="AF17" s="623"/>
      <c r="AG17" s="623"/>
      <c r="AH17" s="623"/>
      <c r="AI17" s="623"/>
      <c r="AJ17" s="623"/>
      <c r="AK17" s="623"/>
      <c r="AL17" s="623"/>
      <c r="AM17" s="623"/>
      <c r="AN17" s="617">
        <f t="shared" si="1"/>
        <v>151.13999999999999</v>
      </c>
      <c r="AO17" s="617"/>
      <c r="AP17" s="617"/>
      <c r="AQ17" s="617"/>
      <c r="AR17" s="617"/>
      <c r="AS17" s="617"/>
      <c r="AT17" s="617"/>
      <c r="AU17" s="617"/>
      <c r="AV17" s="617">
        <f t="shared" si="2"/>
        <v>1384.65</v>
      </c>
      <c r="AW17" s="617"/>
      <c r="AX17" s="617"/>
      <c r="AY17" s="617"/>
      <c r="AZ17" s="617"/>
      <c r="BA17" s="617"/>
      <c r="BB17" s="617"/>
      <c r="BC17" s="617"/>
      <c r="BD17" s="156"/>
      <c r="BE17" s="156"/>
      <c r="BS17" s="156"/>
      <c r="BT17" s="156"/>
      <c r="BV17" s="156"/>
    </row>
    <row r="18" spans="1:74" ht="17.100000000000001" customHeight="1" x14ac:dyDescent="0.15">
      <c r="A18" s="620" t="s">
        <v>390</v>
      </c>
      <c r="B18" s="620"/>
      <c r="C18" s="620"/>
      <c r="D18" s="620"/>
      <c r="E18" s="620"/>
      <c r="F18" s="620"/>
      <c r="G18" s="620"/>
      <c r="H18" s="620"/>
      <c r="I18" s="621"/>
      <c r="J18" s="622">
        <v>129.44999999999999</v>
      </c>
      <c r="K18" s="617"/>
      <c r="L18" s="617"/>
      <c r="M18" s="617"/>
      <c r="N18" s="617"/>
      <c r="O18" s="617"/>
      <c r="P18" s="617"/>
      <c r="Q18" s="617"/>
      <c r="R18" s="617"/>
      <c r="S18" s="617"/>
      <c r="T18" s="617">
        <v>1410.65</v>
      </c>
      <c r="U18" s="617"/>
      <c r="V18" s="617"/>
      <c r="W18" s="617"/>
      <c r="X18" s="617"/>
      <c r="Y18" s="617"/>
      <c r="Z18" s="617"/>
      <c r="AA18" s="617"/>
      <c r="AB18" s="617"/>
      <c r="AC18" s="617"/>
      <c r="AD18" s="623">
        <f t="shared" si="0"/>
        <v>1540.1000000000001</v>
      </c>
      <c r="AE18" s="623"/>
      <c r="AF18" s="623"/>
      <c r="AG18" s="623"/>
      <c r="AH18" s="623"/>
      <c r="AI18" s="623"/>
      <c r="AJ18" s="623"/>
      <c r="AK18" s="623"/>
      <c r="AL18" s="623"/>
      <c r="AM18" s="623"/>
      <c r="AN18" s="617">
        <f t="shared" si="1"/>
        <v>129.44999999999999</v>
      </c>
      <c r="AO18" s="617"/>
      <c r="AP18" s="617"/>
      <c r="AQ18" s="617"/>
      <c r="AR18" s="617"/>
      <c r="AS18" s="617"/>
      <c r="AT18" s="617"/>
      <c r="AU18" s="617"/>
      <c r="AV18" s="617">
        <f t="shared" si="2"/>
        <v>1410.65</v>
      </c>
      <c r="AW18" s="617"/>
      <c r="AX18" s="617"/>
      <c r="AY18" s="617"/>
      <c r="AZ18" s="617"/>
      <c r="BA18" s="617"/>
      <c r="BB18" s="617"/>
      <c r="BC18" s="617"/>
      <c r="BD18" s="156"/>
      <c r="BE18" s="156"/>
      <c r="BS18" s="156"/>
      <c r="BT18" s="156"/>
      <c r="BV18" s="156"/>
    </row>
    <row r="19" spans="1:74" ht="17.100000000000001" customHeight="1" x14ac:dyDescent="0.15">
      <c r="A19" s="620" t="s">
        <v>391</v>
      </c>
      <c r="B19" s="620"/>
      <c r="C19" s="620"/>
      <c r="D19" s="620"/>
      <c r="E19" s="620"/>
      <c r="F19" s="620"/>
      <c r="G19" s="620"/>
      <c r="H19" s="620"/>
      <c r="I19" s="621"/>
      <c r="J19" s="622">
        <v>187.16</v>
      </c>
      <c r="K19" s="617"/>
      <c r="L19" s="617"/>
      <c r="M19" s="617"/>
      <c r="N19" s="617"/>
      <c r="O19" s="617"/>
      <c r="P19" s="617"/>
      <c r="Q19" s="617"/>
      <c r="R19" s="617"/>
      <c r="S19" s="617"/>
      <c r="T19" s="617">
        <v>1626.78</v>
      </c>
      <c r="U19" s="617"/>
      <c r="V19" s="617"/>
      <c r="W19" s="617"/>
      <c r="X19" s="617"/>
      <c r="Y19" s="617"/>
      <c r="Z19" s="617"/>
      <c r="AA19" s="617"/>
      <c r="AB19" s="617"/>
      <c r="AC19" s="617"/>
      <c r="AD19" s="623">
        <f t="shared" si="0"/>
        <v>1813.94</v>
      </c>
      <c r="AE19" s="623"/>
      <c r="AF19" s="623"/>
      <c r="AG19" s="623"/>
      <c r="AH19" s="623"/>
      <c r="AI19" s="623"/>
      <c r="AJ19" s="623"/>
      <c r="AK19" s="623"/>
      <c r="AL19" s="623"/>
      <c r="AM19" s="623"/>
      <c r="AN19" s="617">
        <f t="shared" si="1"/>
        <v>187.16</v>
      </c>
      <c r="AO19" s="617"/>
      <c r="AP19" s="617"/>
      <c r="AQ19" s="617"/>
      <c r="AR19" s="617"/>
      <c r="AS19" s="617"/>
      <c r="AT19" s="617"/>
      <c r="AU19" s="617"/>
      <c r="AV19" s="617">
        <f t="shared" si="2"/>
        <v>1626.78</v>
      </c>
      <c r="AW19" s="617"/>
      <c r="AX19" s="617"/>
      <c r="AY19" s="617"/>
      <c r="AZ19" s="617"/>
      <c r="BA19" s="617"/>
      <c r="BB19" s="617"/>
      <c r="BC19" s="617"/>
      <c r="BD19" s="156"/>
      <c r="BE19" s="156"/>
      <c r="BS19" s="156"/>
      <c r="BT19" s="156"/>
      <c r="BV19" s="156"/>
    </row>
    <row r="20" spans="1:74" ht="17.100000000000001" customHeight="1" x14ac:dyDescent="0.15">
      <c r="A20" s="620" t="s">
        <v>405</v>
      </c>
      <c r="B20" s="620"/>
      <c r="C20" s="620"/>
      <c r="D20" s="620"/>
      <c r="E20" s="620"/>
      <c r="F20" s="620"/>
      <c r="G20" s="620"/>
      <c r="H20" s="620"/>
      <c r="I20" s="621"/>
      <c r="J20" s="622">
        <v>119.21</v>
      </c>
      <c r="K20" s="617"/>
      <c r="L20" s="617"/>
      <c r="M20" s="617"/>
      <c r="N20" s="617"/>
      <c r="O20" s="617"/>
      <c r="P20" s="617"/>
      <c r="Q20" s="617"/>
      <c r="R20" s="617"/>
      <c r="S20" s="617"/>
      <c r="T20" s="617">
        <v>1425.74</v>
      </c>
      <c r="U20" s="617"/>
      <c r="V20" s="617"/>
      <c r="W20" s="617"/>
      <c r="X20" s="617"/>
      <c r="Y20" s="617"/>
      <c r="Z20" s="617"/>
      <c r="AA20" s="617"/>
      <c r="AB20" s="617"/>
      <c r="AC20" s="617"/>
      <c r="AD20" s="623">
        <f t="shared" si="0"/>
        <v>1544.95</v>
      </c>
      <c r="AE20" s="623"/>
      <c r="AF20" s="623"/>
      <c r="AG20" s="623"/>
      <c r="AH20" s="623"/>
      <c r="AI20" s="623"/>
      <c r="AJ20" s="623"/>
      <c r="AK20" s="623"/>
      <c r="AL20" s="623"/>
      <c r="AM20" s="623"/>
      <c r="AN20" s="617">
        <f t="shared" si="1"/>
        <v>119.21</v>
      </c>
      <c r="AO20" s="617"/>
      <c r="AP20" s="617"/>
      <c r="AQ20" s="617"/>
      <c r="AR20" s="617"/>
      <c r="AS20" s="617"/>
      <c r="AT20" s="617"/>
      <c r="AU20" s="617"/>
      <c r="AV20" s="617">
        <f t="shared" si="2"/>
        <v>1425.74</v>
      </c>
      <c r="AW20" s="617"/>
      <c r="AX20" s="617"/>
      <c r="AY20" s="617"/>
      <c r="AZ20" s="617"/>
      <c r="BA20" s="617"/>
      <c r="BB20" s="617"/>
      <c r="BC20" s="617"/>
      <c r="BD20" s="156"/>
      <c r="BE20" s="156"/>
      <c r="BS20" s="156"/>
      <c r="BT20" s="156"/>
      <c r="BV20" s="156"/>
    </row>
    <row r="21" spans="1:74" ht="17.100000000000001" customHeight="1" x14ac:dyDescent="0.15">
      <c r="A21" s="620" t="s">
        <v>392</v>
      </c>
      <c r="B21" s="620"/>
      <c r="C21" s="620"/>
      <c r="D21" s="620"/>
      <c r="E21" s="620"/>
      <c r="F21" s="620"/>
      <c r="G21" s="620"/>
      <c r="H21" s="620"/>
      <c r="I21" s="621"/>
      <c r="J21" s="622">
        <v>138.79</v>
      </c>
      <c r="K21" s="617"/>
      <c r="L21" s="617"/>
      <c r="M21" s="617"/>
      <c r="N21" s="617"/>
      <c r="O21" s="617"/>
      <c r="P21" s="617"/>
      <c r="Q21" s="617"/>
      <c r="R21" s="617"/>
      <c r="S21" s="617"/>
      <c r="T21" s="617">
        <v>1608.47</v>
      </c>
      <c r="U21" s="617"/>
      <c r="V21" s="617"/>
      <c r="W21" s="617"/>
      <c r="X21" s="617"/>
      <c r="Y21" s="617"/>
      <c r="Z21" s="617"/>
      <c r="AA21" s="617"/>
      <c r="AB21" s="617"/>
      <c r="AC21" s="617"/>
      <c r="AD21" s="623">
        <f t="shared" si="0"/>
        <v>1747.26</v>
      </c>
      <c r="AE21" s="623"/>
      <c r="AF21" s="623"/>
      <c r="AG21" s="623"/>
      <c r="AH21" s="623"/>
      <c r="AI21" s="623"/>
      <c r="AJ21" s="623"/>
      <c r="AK21" s="623"/>
      <c r="AL21" s="623"/>
      <c r="AM21" s="623"/>
      <c r="AN21" s="617">
        <f t="shared" si="1"/>
        <v>138.79</v>
      </c>
      <c r="AO21" s="617"/>
      <c r="AP21" s="617"/>
      <c r="AQ21" s="617"/>
      <c r="AR21" s="617"/>
      <c r="AS21" s="617"/>
      <c r="AT21" s="617"/>
      <c r="AU21" s="617"/>
      <c r="AV21" s="617">
        <f t="shared" si="2"/>
        <v>1608.47</v>
      </c>
      <c r="AW21" s="617"/>
      <c r="AX21" s="617"/>
      <c r="AY21" s="617"/>
      <c r="AZ21" s="617"/>
      <c r="BA21" s="617"/>
      <c r="BB21" s="617"/>
      <c r="BC21" s="617"/>
      <c r="BD21" s="156"/>
      <c r="BE21" s="156"/>
      <c r="BS21" s="156"/>
      <c r="BT21" s="156"/>
      <c r="BV21" s="156"/>
    </row>
    <row r="22" spans="1:74" ht="17.100000000000001" customHeight="1" x14ac:dyDescent="0.15">
      <c r="A22" s="612" t="s">
        <v>393</v>
      </c>
      <c r="B22" s="612"/>
      <c r="C22" s="612"/>
      <c r="D22" s="612"/>
      <c r="E22" s="612"/>
      <c r="F22" s="612"/>
      <c r="G22" s="612"/>
      <c r="H22" s="612"/>
      <c r="I22" s="613"/>
      <c r="J22" s="614">
        <v>139.61000000000001</v>
      </c>
      <c r="K22" s="615"/>
      <c r="L22" s="615"/>
      <c r="M22" s="615"/>
      <c r="N22" s="615"/>
      <c r="O22" s="615"/>
      <c r="P22" s="615"/>
      <c r="Q22" s="615"/>
      <c r="R22" s="615"/>
      <c r="S22" s="615"/>
      <c r="T22" s="615">
        <v>1454.08</v>
      </c>
      <c r="U22" s="615"/>
      <c r="V22" s="615"/>
      <c r="W22" s="615"/>
      <c r="X22" s="615"/>
      <c r="Y22" s="615"/>
      <c r="Z22" s="615"/>
      <c r="AA22" s="615"/>
      <c r="AB22" s="615"/>
      <c r="AC22" s="615"/>
      <c r="AD22" s="616">
        <f t="shared" si="0"/>
        <v>1593.69</v>
      </c>
      <c r="AE22" s="616"/>
      <c r="AF22" s="616"/>
      <c r="AG22" s="616"/>
      <c r="AH22" s="616"/>
      <c r="AI22" s="616"/>
      <c r="AJ22" s="616"/>
      <c r="AK22" s="616"/>
      <c r="AL22" s="616"/>
      <c r="AM22" s="616"/>
      <c r="AN22" s="617">
        <f t="shared" si="1"/>
        <v>139.61000000000001</v>
      </c>
      <c r="AO22" s="617"/>
      <c r="AP22" s="617"/>
      <c r="AQ22" s="617"/>
      <c r="AR22" s="617"/>
      <c r="AS22" s="617"/>
      <c r="AT22" s="617"/>
      <c r="AU22" s="617"/>
      <c r="AV22" s="617">
        <f t="shared" si="2"/>
        <v>1454.08</v>
      </c>
      <c r="AW22" s="617"/>
      <c r="AX22" s="617"/>
      <c r="AY22" s="617"/>
      <c r="AZ22" s="617"/>
      <c r="BA22" s="617"/>
      <c r="BB22" s="617"/>
      <c r="BC22" s="617"/>
      <c r="BD22" s="156"/>
      <c r="BE22" s="156"/>
      <c r="BS22" s="156"/>
      <c r="BT22" s="156"/>
      <c r="BV22" s="156"/>
    </row>
    <row r="23" spans="1:74" ht="20.25" customHeight="1" x14ac:dyDescent="0.15">
      <c r="B23" s="157"/>
      <c r="C23" s="157"/>
      <c r="D23" s="157"/>
      <c r="E23" s="157"/>
      <c r="F23" s="157"/>
      <c r="G23" s="157"/>
      <c r="H23" s="157"/>
      <c r="I23" s="157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9"/>
      <c r="AE23" s="159"/>
      <c r="AF23" s="159"/>
      <c r="AG23" s="159"/>
      <c r="AH23" s="159"/>
      <c r="AI23" s="159"/>
      <c r="AJ23" s="159"/>
      <c r="AK23" s="159"/>
      <c r="AL23" s="159"/>
      <c r="AM23" s="618" t="s">
        <v>342</v>
      </c>
      <c r="AN23" s="619"/>
      <c r="AO23" s="619"/>
      <c r="AP23" s="619"/>
      <c r="AQ23" s="619"/>
      <c r="AR23" s="619"/>
      <c r="AS23" s="619"/>
      <c r="AT23" s="619"/>
      <c r="AU23" s="619"/>
      <c r="AV23" s="619"/>
      <c r="AW23" s="619"/>
      <c r="AX23" s="619"/>
      <c r="AY23" s="619"/>
      <c r="AZ23" s="619"/>
      <c r="BA23" s="619"/>
      <c r="BB23" s="619"/>
      <c r="BC23" s="619"/>
      <c r="BQ23" s="182"/>
    </row>
    <row r="24" spans="1:74" ht="20.25" customHeight="1" x14ac:dyDescent="0.15">
      <c r="B24" s="157"/>
      <c r="C24" s="157"/>
      <c r="D24" s="157"/>
      <c r="E24" s="157"/>
      <c r="F24" s="157"/>
      <c r="G24" s="157"/>
      <c r="H24" s="157"/>
      <c r="I24" s="157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60"/>
      <c r="AP24" s="152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  <c r="BB24" s="160"/>
      <c r="BC24" s="160"/>
    </row>
    <row r="25" spans="1:74" ht="20.100000000000001" customHeight="1" x14ac:dyDescent="0.15">
      <c r="A25" s="151" t="s">
        <v>279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R25" s="152"/>
      <c r="S25" s="152"/>
    </row>
    <row r="26" spans="1:74" ht="20.100000000000001" customHeight="1" thickBot="1" x14ac:dyDescent="0.2"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AU26" s="36" t="s">
        <v>407</v>
      </c>
    </row>
    <row r="27" spans="1:74" ht="20.100000000000001" customHeight="1" x14ac:dyDescent="0.15">
      <c r="A27" s="343" t="s">
        <v>280</v>
      </c>
      <c r="B27" s="343"/>
      <c r="C27" s="343"/>
      <c r="D27" s="343"/>
      <c r="E27" s="343"/>
      <c r="F27" s="343"/>
      <c r="G27" s="343"/>
      <c r="H27" s="343"/>
      <c r="I27" s="343"/>
      <c r="J27" s="343"/>
      <c r="K27" s="344"/>
      <c r="L27" s="342" t="s">
        <v>281</v>
      </c>
      <c r="M27" s="343"/>
      <c r="N27" s="343"/>
      <c r="O27" s="343"/>
      <c r="P27" s="343"/>
      <c r="Q27" s="343"/>
      <c r="R27" s="343"/>
      <c r="S27" s="344"/>
      <c r="T27" s="342" t="s">
        <v>282</v>
      </c>
      <c r="U27" s="343"/>
      <c r="V27" s="343"/>
      <c r="W27" s="343"/>
      <c r="X27" s="343"/>
      <c r="Y27" s="343"/>
      <c r="Z27" s="343"/>
      <c r="AA27" s="344"/>
      <c r="AB27" s="342" t="s">
        <v>280</v>
      </c>
      <c r="AC27" s="343"/>
      <c r="AD27" s="343"/>
      <c r="AE27" s="343"/>
      <c r="AF27" s="343"/>
      <c r="AG27" s="343"/>
      <c r="AH27" s="343"/>
      <c r="AI27" s="343"/>
      <c r="AJ27" s="343"/>
      <c r="AK27" s="343"/>
      <c r="AL27" s="344"/>
      <c r="AM27" s="342" t="s">
        <v>283</v>
      </c>
      <c r="AN27" s="343"/>
      <c r="AO27" s="343"/>
      <c r="AP27" s="343"/>
      <c r="AQ27" s="343"/>
      <c r="AR27" s="343"/>
      <c r="AS27" s="343"/>
      <c r="AT27" s="344"/>
      <c r="AU27" s="342" t="s">
        <v>282</v>
      </c>
      <c r="AV27" s="343"/>
      <c r="AW27" s="343"/>
      <c r="AX27" s="343"/>
      <c r="AY27" s="343"/>
      <c r="AZ27" s="343"/>
      <c r="BA27" s="343"/>
      <c r="BB27" s="343"/>
      <c r="BC27" s="343"/>
    </row>
    <row r="28" spans="1:74" ht="20.100000000000001" customHeight="1" x14ac:dyDescent="0.15">
      <c r="D28" s="161"/>
      <c r="E28" s="36"/>
      <c r="F28" s="162"/>
      <c r="G28" s="36"/>
      <c r="H28" s="36"/>
      <c r="I28" s="36"/>
      <c r="J28" s="36"/>
      <c r="K28" s="36"/>
      <c r="L28" s="163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 t="s">
        <v>284</v>
      </c>
      <c r="AA28" s="164"/>
      <c r="AB28" s="163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3"/>
      <c r="AN28" s="164"/>
      <c r="AO28" s="164"/>
      <c r="AP28" s="164"/>
      <c r="AQ28" s="164"/>
      <c r="AR28" s="164"/>
      <c r="BB28" s="96" t="s">
        <v>284</v>
      </c>
    </row>
    <row r="29" spans="1:74" ht="20.100000000000001" customHeight="1" x14ac:dyDescent="0.15">
      <c r="B29" s="609" t="s">
        <v>17</v>
      </c>
      <c r="C29" s="609"/>
      <c r="D29" s="609"/>
      <c r="E29" s="609"/>
      <c r="F29" s="609"/>
      <c r="G29" s="609"/>
      <c r="H29" s="609"/>
      <c r="I29" s="609"/>
      <c r="J29" s="36"/>
      <c r="K29" s="36"/>
      <c r="L29" s="97"/>
      <c r="M29" s="357">
        <v>1501</v>
      </c>
      <c r="N29" s="357"/>
      <c r="O29" s="357"/>
      <c r="P29" s="357"/>
      <c r="Q29" s="357"/>
      <c r="R29" s="36"/>
      <c r="S29" s="36"/>
      <c r="T29" s="36"/>
      <c r="U29" s="36"/>
      <c r="V29" s="610">
        <v>100</v>
      </c>
      <c r="W29" s="610"/>
      <c r="X29" s="610"/>
      <c r="Y29" s="610"/>
      <c r="Z29" s="610"/>
      <c r="AA29" s="36"/>
      <c r="AB29" s="97"/>
      <c r="AC29" s="605" t="s">
        <v>208</v>
      </c>
      <c r="AD29" s="605"/>
      <c r="AE29" s="605"/>
      <c r="AF29" s="605"/>
      <c r="AG29" s="605"/>
      <c r="AH29" s="605"/>
      <c r="AI29" s="605"/>
      <c r="AJ29" s="605"/>
      <c r="AK29" s="605"/>
      <c r="AL29" s="36"/>
      <c r="AM29" s="97"/>
      <c r="AN29" s="606">
        <v>3</v>
      </c>
      <c r="AO29" s="606"/>
      <c r="AP29" s="606"/>
      <c r="AQ29" s="606"/>
      <c r="AR29" s="606"/>
      <c r="AW29" s="608">
        <f>AN29/M29*100</f>
        <v>0.19986675549633579</v>
      </c>
      <c r="AX29" s="608"/>
      <c r="AY29" s="608"/>
      <c r="AZ29" s="608"/>
      <c r="BA29" s="608"/>
      <c r="BB29" s="608"/>
    </row>
    <row r="30" spans="1:74" ht="20.100000000000001" customHeight="1" x14ac:dyDescent="0.15">
      <c r="B30" s="609" t="s">
        <v>209</v>
      </c>
      <c r="C30" s="609"/>
      <c r="D30" s="609"/>
      <c r="E30" s="609"/>
      <c r="F30" s="609"/>
      <c r="G30" s="609"/>
      <c r="H30" s="609"/>
      <c r="I30" s="609"/>
      <c r="J30" s="36"/>
      <c r="K30" s="36"/>
      <c r="L30" s="97"/>
      <c r="M30" s="606">
        <v>0</v>
      </c>
      <c r="N30" s="606"/>
      <c r="O30" s="606"/>
      <c r="P30" s="606"/>
      <c r="Q30" s="606"/>
      <c r="R30" s="36"/>
      <c r="S30" s="36"/>
      <c r="T30" s="36"/>
      <c r="U30" s="36"/>
      <c r="V30" s="610">
        <f>M30/M29*100</f>
        <v>0</v>
      </c>
      <c r="W30" s="610"/>
      <c r="X30" s="610"/>
      <c r="Y30" s="610"/>
      <c r="Z30" s="610"/>
      <c r="AA30" s="36"/>
      <c r="AB30" s="97"/>
      <c r="AC30" s="605" t="s">
        <v>210</v>
      </c>
      <c r="AD30" s="605"/>
      <c r="AE30" s="605"/>
      <c r="AF30" s="605"/>
      <c r="AG30" s="605"/>
      <c r="AH30" s="605"/>
      <c r="AI30" s="605"/>
      <c r="AJ30" s="605"/>
      <c r="AK30" s="605"/>
      <c r="AL30" s="36"/>
      <c r="AM30" s="97"/>
      <c r="AN30" s="606">
        <v>32</v>
      </c>
      <c r="AO30" s="606"/>
      <c r="AP30" s="606"/>
      <c r="AQ30" s="606"/>
      <c r="AR30" s="606"/>
      <c r="AW30" s="608">
        <f>AN30/M29*100</f>
        <v>2.1319120586275817</v>
      </c>
      <c r="AX30" s="608"/>
      <c r="AY30" s="608"/>
      <c r="AZ30" s="608"/>
      <c r="BA30" s="608"/>
      <c r="BB30" s="608"/>
    </row>
    <row r="31" spans="1:74" ht="20.100000000000001" customHeight="1" x14ac:dyDescent="0.15">
      <c r="B31" s="609" t="s">
        <v>211</v>
      </c>
      <c r="C31" s="609"/>
      <c r="D31" s="609"/>
      <c r="E31" s="609"/>
      <c r="F31" s="609"/>
      <c r="G31" s="609"/>
      <c r="H31" s="609"/>
      <c r="I31" s="609"/>
      <c r="J31" s="36"/>
      <c r="K31" s="36"/>
      <c r="L31" s="97"/>
      <c r="M31" s="606">
        <v>9</v>
      </c>
      <c r="N31" s="606"/>
      <c r="O31" s="606"/>
      <c r="P31" s="606"/>
      <c r="Q31" s="606"/>
      <c r="R31" s="36"/>
      <c r="S31" s="36"/>
      <c r="T31" s="36"/>
      <c r="U31" s="36"/>
      <c r="V31" s="610">
        <f>M31/M29*100</f>
        <v>0.59960026648900733</v>
      </c>
      <c r="W31" s="610"/>
      <c r="X31" s="610"/>
      <c r="Y31" s="610"/>
      <c r="Z31" s="610"/>
      <c r="AA31" s="36"/>
      <c r="AB31" s="97"/>
      <c r="AC31" s="605" t="s">
        <v>212</v>
      </c>
      <c r="AD31" s="605"/>
      <c r="AE31" s="605"/>
      <c r="AF31" s="605"/>
      <c r="AG31" s="605"/>
      <c r="AH31" s="605"/>
      <c r="AI31" s="605"/>
      <c r="AJ31" s="605"/>
      <c r="AK31" s="605"/>
      <c r="AL31" s="36"/>
      <c r="AM31" s="97"/>
      <c r="AN31" s="606">
        <v>0</v>
      </c>
      <c r="AO31" s="606"/>
      <c r="AP31" s="606"/>
      <c r="AQ31" s="606"/>
      <c r="AR31" s="606"/>
      <c r="AW31" s="608">
        <f>AN31/M29*100</f>
        <v>0</v>
      </c>
      <c r="AX31" s="608"/>
      <c r="AY31" s="608"/>
      <c r="AZ31" s="608"/>
      <c r="BA31" s="608"/>
      <c r="BB31" s="608"/>
    </row>
    <row r="32" spans="1:74" ht="20.100000000000001" customHeight="1" x14ac:dyDescent="0.15">
      <c r="B32" s="609" t="s">
        <v>213</v>
      </c>
      <c r="C32" s="609"/>
      <c r="D32" s="609"/>
      <c r="E32" s="609"/>
      <c r="F32" s="609"/>
      <c r="G32" s="609"/>
      <c r="H32" s="609"/>
      <c r="I32" s="609"/>
      <c r="J32" s="36"/>
      <c r="K32" s="36"/>
      <c r="L32" s="97"/>
      <c r="M32" s="606">
        <v>2</v>
      </c>
      <c r="N32" s="606"/>
      <c r="O32" s="606"/>
      <c r="P32" s="606"/>
      <c r="Q32" s="606"/>
      <c r="R32" s="36"/>
      <c r="S32" s="36"/>
      <c r="T32" s="36"/>
      <c r="U32" s="36"/>
      <c r="V32" s="610">
        <f>M32/M29*100</f>
        <v>0.13324450366422386</v>
      </c>
      <c r="W32" s="610"/>
      <c r="X32" s="610"/>
      <c r="Y32" s="610"/>
      <c r="Z32" s="610"/>
      <c r="AA32" s="36"/>
      <c r="AB32" s="97"/>
      <c r="AC32" s="605" t="s">
        <v>214</v>
      </c>
      <c r="AD32" s="605"/>
      <c r="AE32" s="605"/>
      <c r="AF32" s="605"/>
      <c r="AG32" s="605"/>
      <c r="AH32" s="605"/>
      <c r="AI32" s="605"/>
      <c r="AJ32" s="605"/>
      <c r="AK32" s="605"/>
      <c r="AL32" s="36"/>
      <c r="AM32" s="97"/>
      <c r="AN32" s="606">
        <v>4</v>
      </c>
      <c r="AO32" s="606"/>
      <c r="AP32" s="606"/>
      <c r="AQ32" s="606"/>
      <c r="AR32" s="606"/>
      <c r="AW32" s="608">
        <f>AN32/M29*100</f>
        <v>0.26648900732844771</v>
      </c>
      <c r="AX32" s="608"/>
      <c r="AY32" s="608"/>
      <c r="AZ32" s="608"/>
      <c r="BA32" s="608"/>
      <c r="BB32" s="608"/>
    </row>
    <row r="33" spans="1:55" ht="20.100000000000001" customHeight="1" x14ac:dyDescent="0.15">
      <c r="B33" s="609" t="s">
        <v>215</v>
      </c>
      <c r="C33" s="609"/>
      <c r="D33" s="609"/>
      <c r="E33" s="609"/>
      <c r="F33" s="609"/>
      <c r="G33" s="609"/>
      <c r="H33" s="609"/>
      <c r="I33" s="609"/>
      <c r="J33" s="36"/>
      <c r="K33" s="36"/>
      <c r="L33" s="97"/>
      <c r="M33" s="606">
        <v>17</v>
      </c>
      <c r="N33" s="606"/>
      <c r="O33" s="606"/>
      <c r="P33" s="606"/>
      <c r="Q33" s="606"/>
      <c r="R33" s="36"/>
      <c r="S33" s="36"/>
      <c r="T33" s="36"/>
      <c r="U33" s="36"/>
      <c r="V33" s="610">
        <f>M33/M29*100</f>
        <v>1.1325782811459029</v>
      </c>
      <c r="W33" s="610"/>
      <c r="X33" s="610"/>
      <c r="Y33" s="610"/>
      <c r="Z33" s="610"/>
      <c r="AA33" s="36"/>
      <c r="AB33" s="97"/>
      <c r="AC33" s="605" t="s">
        <v>216</v>
      </c>
      <c r="AD33" s="605"/>
      <c r="AE33" s="605"/>
      <c r="AF33" s="605"/>
      <c r="AG33" s="605"/>
      <c r="AH33" s="605"/>
      <c r="AI33" s="605"/>
      <c r="AJ33" s="605"/>
      <c r="AK33" s="605"/>
      <c r="AL33" s="36"/>
      <c r="AM33" s="97"/>
      <c r="AN33" s="606">
        <v>1</v>
      </c>
      <c r="AO33" s="606"/>
      <c r="AP33" s="606"/>
      <c r="AQ33" s="606"/>
      <c r="AR33" s="606"/>
      <c r="AW33" s="608">
        <f>AN33/M29*100</f>
        <v>6.6622251832111928E-2</v>
      </c>
      <c r="AX33" s="608"/>
      <c r="AY33" s="608"/>
      <c r="AZ33" s="608"/>
      <c r="BA33" s="608"/>
      <c r="BB33" s="608"/>
    </row>
    <row r="34" spans="1:55" ht="20.100000000000001" customHeight="1" x14ac:dyDescent="0.15">
      <c r="B34" s="609" t="s">
        <v>217</v>
      </c>
      <c r="C34" s="609"/>
      <c r="D34" s="609"/>
      <c r="E34" s="609"/>
      <c r="F34" s="609"/>
      <c r="G34" s="609"/>
      <c r="H34" s="609"/>
      <c r="I34" s="609"/>
      <c r="J34" s="36"/>
      <c r="K34" s="36"/>
      <c r="L34" s="97"/>
      <c r="M34" s="606">
        <v>1022</v>
      </c>
      <c r="N34" s="606"/>
      <c r="O34" s="606"/>
      <c r="P34" s="606"/>
      <c r="Q34" s="606"/>
      <c r="R34" s="36"/>
      <c r="S34" s="36"/>
      <c r="T34" s="36"/>
      <c r="U34" s="36"/>
      <c r="V34" s="610">
        <f>M34/M29*100</f>
        <v>68.087941372418399</v>
      </c>
      <c r="W34" s="610"/>
      <c r="X34" s="610"/>
      <c r="Y34" s="610"/>
      <c r="Z34" s="610"/>
      <c r="AA34" s="36"/>
      <c r="AB34" s="97"/>
      <c r="AC34" s="605" t="s">
        <v>218</v>
      </c>
      <c r="AD34" s="605"/>
      <c r="AE34" s="605"/>
      <c r="AF34" s="605"/>
      <c r="AG34" s="605"/>
      <c r="AH34" s="605"/>
      <c r="AI34" s="605"/>
      <c r="AJ34" s="605"/>
      <c r="AK34" s="605"/>
      <c r="AL34" s="36"/>
      <c r="AM34" s="97"/>
      <c r="AN34" s="606">
        <v>0</v>
      </c>
      <c r="AO34" s="606"/>
      <c r="AP34" s="606"/>
      <c r="AQ34" s="606"/>
      <c r="AR34" s="606"/>
      <c r="AW34" s="608">
        <f>AN34/M29*100</f>
        <v>0</v>
      </c>
      <c r="AX34" s="608"/>
      <c r="AY34" s="608"/>
      <c r="AZ34" s="608"/>
      <c r="BA34" s="608"/>
      <c r="BB34" s="608"/>
    </row>
    <row r="35" spans="1:55" ht="20.100000000000001" customHeight="1" x14ac:dyDescent="0.15">
      <c r="B35" s="609" t="s">
        <v>219</v>
      </c>
      <c r="C35" s="609"/>
      <c r="D35" s="609"/>
      <c r="E35" s="609"/>
      <c r="F35" s="609"/>
      <c r="G35" s="609"/>
      <c r="H35" s="609"/>
      <c r="I35" s="609"/>
      <c r="J35" s="36"/>
      <c r="K35" s="36"/>
      <c r="L35" s="97"/>
      <c r="M35" s="606">
        <v>10</v>
      </c>
      <c r="N35" s="606"/>
      <c r="O35" s="606"/>
      <c r="P35" s="606"/>
      <c r="Q35" s="606"/>
      <c r="R35" s="36"/>
      <c r="S35" s="36"/>
      <c r="T35" s="36"/>
      <c r="U35" s="36"/>
      <c r="V35" s="610">
        <f>M35/M29*100</f>
        <v>0.66622251832111923</v>
      </c>
      <c r="W35" s="610"/>
      <c r="X35" s="610"/>
      <c r="Y35" s="610"/>
      <c r="Z35" s="610"/>
      <c r="AA35" s="36"/>
      <c r="AB35" s="97"/>
      <c r="AC35" s="605" t="s">
        <v>220</v>
      </c>
      <c r="AD35" s="605"/>
      <c r="AE35" s="605"/>
      <c r="AF35" s="605"/>
      <c r="AG35" s="605"/>
      <c r="AH35" s="605"/>
      <c r="AI35" s="605"/>
      <c r="AJ35" s="605"/>
      <c r="AK35" s="605"/>
      <c r="AL35" s="36"/>
      <c r="AM35" s="97"/>
      <c r="AN35" s="606">
        <v>6</v>
      </c>
      <c r="AO35" s="606"/>
      <c r="AP35" s="606"/>
      <c r="AQ35" s="606"/>
      <c r="AR35" s="606"/>
      <c r="AW35" s="608">
        <f>AN35/M29*100</f>
        <v>0.39973351099267157</v>
      </c>
      <c r="AX35" s="608"/>
      <c r="AY35" s="608"/>
      <c r="AZ35" s="608"/>
      <c r="BA35" s="608"/>
      <c r="BB35" s="608"/>
    </row>
    <row r="36" spans="1:55" ht="20.100000000000001" customHeight="1" x14ac:dyDescent="0.15">
      <c r="B36" s="609" t="s">
        <v>221</v>
      </c>
      <c r="C36" s="609"/>
      <c r="D36" s="609"/>
      <c r="E36" s="609"/>
      <c r="F36" s="609"/>
      <c r="G36" s="609"/>
      <c r="H36" s="609"/>
      <c r="I36" s="609"/>
      <c r="J36" s="36"/>
      <c r="K36" s="36"/>
      <c r="L36" s="97"/>
      <c r="M36" s="606">
        <v>67</v>
      </c>
      <c r="N36" s="606"/>
      <c r="O36" s="606"/>
      <c r="P36" s="606"/>
      <c r="Q36" s="606"/>
      <c r="R36" s="36"/>
      <c r="S36" s="36"/>
      <c r="T36" s="36"/>
      <c r="U36" s="36"/>
      <c r="V36" s="610">
        <f>M36/M29*100</f>
        <v>4.4636908727514992</v>
      </c>
      <c r="W36" s="610"/>
      <c r="X36" s="610"/>
      <c r="Y36" s="610"/>
      <c r="Z36" s="610"/>
      <c r="AA36" s="36"/>
      <c r="AB36" s="97"/>
      <c r="AC36" s="605" t="s">
        <v>222</v>
      </c>
      <c r="AD36" s="605"/>
      <c r="AE36" s="605"/>
      <c r="AF36" s="605"/>
      <c r="AG36" s="605"/>
      <c r="AH36" s="605"/>
      <c r="AI36" s="605"/>
      <c r="AJ36" s="605"/>
      <c r="AK36" s="605"/>
      <c r="AL36" s="36"/>
      <c r="AM36" s="97"/>
      <c r="AN36" s="606">
        <v>0</v>
      </c>
      <c r="AO36" s="606"/>
      <c r="AP36" s="606"/>
      <c r="AQ36" s="606"/>
      <c r="AR36" s="606"/>
      <c r="AW36" s="608">
        <f>AN36/M29*100</f>
        <v>0</v>
      </c>
      <c r="AX36" s="608"/>
      <c r="AY36" s="608"/>
      <c r="AZ36" s="608"/>
      <c r="BA36" s="608"/>
      <c r="BB36" s="608"/>
    </row>
    <row r="37" spans="1:55" ht="20.100000000000001" customHeight="1" x14ac:dyDescent="0.15">
      <c r="B37" s="609" t="s">
        <v>223</v>
      </c>
      <c r="C37" s="609"/>
      <c r="D37" s="609"/>
      <c r="E37" s="609"/>
      <c r="F37" s="609"/>
      <c r="G37" s="609"/>
      <c r="H37" s="609"/>
      <c r="I37" s="609"/>
      <c r="J37" s="36"/>
      <c r="K37" s="36"/>
      <c r="L37" s="97"/>
      <c r="M37" s="606">
        <v>5</v>
      </c>
      <c r="N37" s="606"/>
      <c r="O37" s="606"/>
      <c r="P37" s="606"/>
      <c r="Q37" s="606"/>
      <c r="R37" s="36"/>
      <c r="S37" s="36"/>
      <c r="T37" s="36"/>
      <c r="U37" s="36"/>
      <c r="V37" s="610">
        <f>M37/M29*100</f>
        <v>0.33311125916055961</v>
      </c>
      <c r="W37" s="610"/>
      <c r="X37" s="610"/>
      <c r="Y37" s="610"/>
      <c r="Z37" s="610"/>
      <c r="AA37" s="36"/>
      <c r="AB37" s="97"/>
      <c r="AC37" s="605" t="s">
        <v>224</v>
      </c>
      <c r="AD37" s="605"/>
      <c r="AE37" s="605"/>
      <c r="AF37" s="605"/>
      <c r="AG37" s="605"/>
      <c r="AH37" s="605"/>
      <c r="AI37" s="605"/>
      <c r="AJ37" s="605"/>
      <c r="AK37" s="605"/>
      <c r="AL37" s="36"/>
      <c r="AM37" s="97"/>
      <c r="AN37" s="606">
        <v>6</v>
      </c>
      <c r="AO37" s="606"/>
      <c r="AP37" s="606"/>
      <c r="AQ37" s="606"/>
      <c r="AR37" s="606"/>
      <c r="AW37" s="608">
        <f>AN37/M29*100</f>
        <v>0.39973351099267157</v>
      </c>
      <c r="AX37" s="608"/>
      <c r="AY37" s="608"/>
      <c r="AZ37" s="608"/>
      <c r="BA37" s="608"/>
      <c r="BB37" s="608"/>
    </row>
    <row r="38" spans="1:55" ht="20.100000000000001" customHeight="1" x14ac:dyDescent="0.15">
      <c r="B38" s="605" t="s">
        <v>225</v>
      </c>
      <c r="C38" s="605"/>
      <c r="D38" s="605"/>
      <c r="E38" s="605"/>
      <c r="F38" s="605"/>
      <c r="G38" s="605"/>
      <c r="H38" s="605"/>
      <c r="I38" s="605"/>
      <c r="J38" s="36"/>
      <c r="K38" s="36"/>
      <c r="L38" s="97"/>
      <c r="M38" s="606">
        <v>23</v>
      </c>
      <c r="N38" s="606"/>
      <c r="O38" s="606"/>
      <c r="P38" s="606"/>
      <c r="Q38" s="606"/>
      <c r="R38" s="36"/>
      <c r="S38" s="36"/>
      <c r="T38" s="36"/>
      <c r="U38" s="36"/>
      <c r="V38" s="610">
        <f>M38/M29*100</f>
        <v>1.5323117921385743</v>
      </c>
      <c r="W38" s="610"/>
      <c r="X38" s="610"/>
      <c r="Y38" s="610"/>
      <c r="Z38" s="610"/>
      <c r="AA38" s="36"/>
      <c r="AB38" s="97"/>
      <c r="AC38" s="605" t="s">
        <v>29</v>
      </c>
      <c r="AD38" s="605"/>
      <c r="AE38" s="605"/>
      <c r="AF38" s="605"/>
      <c r="AG38" s="605"/>
      <c r="AH38" s="605"/>
      <c r="AI38" s="605"/>
      <c r="AJ38" s="605"/>
      <c r="AK38" s="605"/>
      <c r="AL38" s="36"/>
      <c r="AM38" s="97"/>
      <c r="AN38" s="606">
        <v>29</v>
      </c>
      <c r="AO38" s="606"/>
      <c r="AP38" s="606"/>
      <c r="AQ38" s="606"/>
      <c r="AR38" s="606"/>
      <c r="AW38" s="608">
        <f>AN38/M29*100</f>
        <v>1.9320453031312457</v>
      </c>
      <c r="AX38" s="608"/>
      <c r="AY38" s="608"/>
      <c r="AZ38" s="608"/>
      <c r="BA38" s="608"/>
      <c r="BB38" s="608"/>
    </row>
    <row r="39" spans="1:55" ht="20.100000000000001" customHeight="1" x14ac:dyDescent="0.15">
      <c r="A39" s="98"/>
      <c r="B39" s="602" t="s">
        <v>226</v>
      </c>
      <c r="C39" s="602"/>
      <c r="D39" s="602"/>
      <c r="E39" s="602"/>
      <c r="F39" s="602"/>
      <c r="G39" s="602"/>
      <c r="H39" s="602"/>
      <c r="I39" s="602"/>
      <c r="J39" s="98"/>
      <c r="K39" s="98"/>
      <c r="L39" s="99"/>
      <c r="M39" s="603">
        <v>265</v>
      </c>
      <c r="N39" s="603"/>
      <c r="O39" s="603"/>
      <c r="P39" s="603"/>
      <c r="Q39" s="603"/>
      <c r="R39" s="98"/>
      <c r="S39" s="98"/>
      <c r="T39" s="98"/>
      <c r="U39" s="98"/>
      <c r="V39" s="611">
        <f>M39/M29*100</f>
        <v>17.654896735509659</v>
      </c>
      <c r="W39" s="611"/>
      <c r="X39" s="611"/>
      <c r="Y39" s="611"/>
      <c r="Z39" s="611"/>
      <c r="AA39" s="98"/>
      <c r="AB39" s="99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9"/>
      <c r="AN39" s="150"/>
      <c r="AO39" s="150"/>
      <c r="AP39" s="150"/>
      <c r="AQ39" s="150"/>
      <c r="AR39" s="150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</row>
    <row r="40" spans="1:55" ht="20.100000000000001" customHeight="1" x14ac:dyDescent="0.15">
      <c r="D40" s="36"/>
      <c r="E40" s="36"/>
      <c r="H40" s="36"/>
      <c r="I40" s="36"/>
      <c r="J40" s="36"/>
      <c r="M40" s="36"/>
      <c r="N40" s="36"/>
      <c r="AL40" s="36" t="s">
        <v>410</v>
      </c>
    </row>
    <row r="41" spans="1:55" x14ac:dyDescent="0.15">
      <c r="L41" s="36"/>
      <c r="M41" s="165"/>
      <c r="N41" s="165"/>
      <c r="O41" s="165"/>
      <c r="P41" s="165"/>
      <c r="Q41" s="165"/>
      <c r="R41" s="165"/>
      <c r="S41" s="165"/>
      <c r="T41" s="165"/>
      <c r="U41" s="165"/>
      <c r="V41" s="166"/>
      <c r="W41" s="166"/>
      <c r="X41" s="166"/>
      <c r="Y41" s="166"/>
      <c r="Z41" s="166"/>
      <c r="AA41" s="166"/>
      <c r="AB41" s="166"/>
      <c r="AC41" s="165"/>
      <c r="AD41" s="166"/>
      <c r="AE41" s="166"/>
      <c r="AF41" s="166"/>
      <c r="AG41" s="166"/>
      <c r="AH41" s="166"/>
      <c r="AI41" s="166"/>
      <c r="AJ41" s="166"/>
      <c r="AK41" s="165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</row>
    <row r="42" spans="1:55" x14ac:dyDescent="0.15">
      <c r="L42" s="36"/>
      <c r="M42" s="36"/>
      <c r="N42" s="165"/>
      <c r="O42" s="165"/>
      <c r="P42" s="165"/>
      <c r="Q42" s="165"/>
      <c r="R42" s="165"/>
      <c r="S42" s="165"/>
      <c r="T42" s="165"/>
      <c r="U42" s="165"/>
      <c r="V42" s="165"/>
      <c r="W42" s="166"/>
      <c r="X42" s="166"/>
      <c r="Y42" s="166"/>
      <c r="Z42" s="166"/>
      <c r="AA42" s="166"/>
      <c r="AB42" s="166"/>
      <c r="AC42" s="166"/>
      <c r="AD42" s="165"/>
      <c r="AE42" s="166"/>
      <c r="AF42" s="166"/>
      <c r="AG42" s="166"/>
      <c r="AH42" s="166"/>
      <c r="AI42" s="166"/>
      <c r="AJ42" s="166"/>
      <c r="AK42" s="166"/>
      <c r="AL42" s="165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</row>
    <row r="43" spans="1:55" ht="20.100000000000001" hidden="1" customHeight="1" x14ac:dyDescent="0.15">
      <c r="A43" s="151" t="s">
        <v>228</v>
      </c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</row>
    <row r="44" spans="1:55" ht="20.100000000000001" hidden="1" customHeight="1" thickBot="1" x14ac:dyDescent="0.2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AU44" s="36" t="s">
        <v>278</v>
      </c>
    </row>
    <row r="45" spans="1:55" ht="20.100000000000001" hidden="1" customHeight="1" x14ac:dyDescent="0.15">
      <c r="A45" s="343" t="s">
        <v>204</v>
      </c>
      <c r="B45" s="343"/>
      <c r="C45" s="343"/>
      <c r="D45" s="343"/>
      <c r="E45" s="343"/>
      <c r="F45" s="343"/>
      <c r="G45" s="343"/>
      <c r="H45" s="343"/>
      <c r="I45" s="343"/>
      <c r="J45" s="343"/>
      <c r="K45" s="344"/>
      <c r="L45" s="342" t="s">
        <v>205</v>
      </c>
      <c r="M45" s="343"/>
      <c r="N45" s="343"/>
      <c r="O45" s="343"/>
      <c r="P45" s="343"/>
      <c r="Q45" s="343"/>
      <c r="R45" s="343"/>
      <c r="S45" s="344"/>
      <c r="T45" s="342" t="s">
        <v>206</v>
      </c>
      <c r="U45" s="343"/>
      <c r="V45" s="343"/>
      <c r="W45" s="343"/>
      <c r="X45" s="343"/>
      <c r="Y45" s="343"/>
      <c r="Z45" s="343"/>
      <c r="AA45" s="344"/>
      <c r="AB45" s="342" t="s">
        <v>204</v>
      </c>
      <c r="AC45" s="343"/>
      <c r="AD45" s="343"/>
      <c r="AE45" s="343"/>
      <c r="AF45" s="343"/>
      <c r="AG45" s="343"/>
      <c r="AH45" s="343"/>
      <c r="AI45" s="343"/>
      <c r="AJ45" s="343"/>
      <c r="AK45" s="343"/>
      <c r="AL45" s="344"/>
      <c r="AM45" s="342" t="s">
        <v>207</v>
      </c>
      <c r="AN45" s="343"/>
      <c r="AO45" s="343"/>
      <c r="AP45" s="343"/>
      <c r="AQ45" s="343"/>
      <c r="AR45" s="343"/>
      <c r="AS45" s="343"/>
      <c r="AT45" s="344"/>
      <c r="AU45" s="342" t="s">
        <v>206</v>
      </c>
      <c r="AV45" s="343"/>
      <c r="AW45" s="343"/>
      <c r="AX45" s="343"/>
      <c r="AY45" s="343"/>
      <c r="AZ45" s="343"/>
      <c r="BA45" s="343"/>
      <c r="BB45" s="343"/>
      <c r="BC45" s="343"/>
    </row>
    <row r="46" spans="1:55" ht="20.100000000000001" hidden="1" customHeight="1" x14ac:dyDescent="0.15">
      <c r="D46" s="161"/>
      <c r="E46" s="36"/>
      <c r="F46" s="162"/>
      <c r="G46" s="36"/>
      <c r="H46" s="36"/>
      <c r="I46" s="36"/>
      <c r="J46" s="36"/>
      <c r="K46" s="36"/>
      <c r="L46" s="163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 t="s">
        <v>229</v>
      </c>
      <c r="AA46" s="164"/>
      <c r="AB46" s="163"/>
      <c r="AC46" s="164"/>
      <c r="AD46" s="164"/>
      <c r="AE46" s="164"/>
      <c r="AF46" s="164"/>
      <c r="AG46" s="164"/>
      <c r="AH46" s="164"/>
      <c r="AI46" s="164"/>
      <c r="AJ46" s="164"/>
      <c r="AK46" s="164"/>
      <c r="AL46" s="164"/>
      <c r="AM46" s="163"/>
      <c r="AN46" s="164"/>
      <c r="AO46" s="164"/>
      <c r="AP46" s="164"/>
      <c r="AQ46" s="164"/>
      <c r="AR46" s="164"/>
      <c r="BB46" s="96" t="s">
        <v>229</v>
      </c>
    </row>
    <row r="47" spans="1:55" ht="20.100000000000001" hidden="1" customHeight="1" x14ac:dyDescent="0.15">
      <c r="B47" s="609" t="s">
        <v>17</v>
      </c>
      <c r="C47" s="609"/>
      <c r="D47" s="609"/>
      <c r="E47" s="609"/>
      <c r="F47" s="609"/>
      <c r="G47" s="609"/>
      <c r="H47" s="609"/>
      <c r="I47" s="609"/>
      <c r="J47" s="36"/>
      <c r="K47" s="36"/>
      <c r="L47" s="97"/>
      <c r="M47" s="357">
        <v>851</v>
      </c>
      <c r="N47" s="357"/>
      <c r="O47" s="357"/>
      <c r="P47" s="357"/>
      <c r="Q47" s="357"/>
      <c r="R47" s="36"/>
      <c r="S47" s="36"/>
      <c r="T47" s="36"/>
      <c r="U47" s="36"/>
      <c r="V47" s="610">
        <v>100</v>
      </c>
      <c r="W47" s="610"/>
      <c r="X47" s="610"/>
      <c r="Y47" s="610"/>
      <c r="Z47" s="610"/>
      <c r="AA47" s="36"/>
      <c r="AB47" s="97"/>
      <c r="AC47" s="605" t="s">
        <v>208</v>
      </c>
      <c r="AD47" s="605"/>
      <c r="AE47" s="605"/>
      <c r="AF47" s="605"/>
      <c r="AG47" s="605"/>
      <c r="AH47" s="605"/>
      <c r="AI47" s="605"/>
      <c r="AJ47" s="605"/>
      <c r="AK47" s="605"/>
      <c r="AL47" s="36"/>
      <c r="AM47" s="97"/>
      <c r="AN47" s="135">
        <v>0</v>
      </c>
      <c r="AO47" s="135">
        <v>6</v>
      </c>
      <c r="AP47" s="135">
        <v>6</v>
      </c>
      <c r="AQ47" s="135">
        <v>6</v>
      </c>
      <c r="AR47" s="135">
        <v>6</v>
      </c>
      <c r="AW47" s="608">
        <v>0</v>
      </c>
      <c r="AX47" s="608"/>
      <c r="AY47" s="608"/>
      <c r="AZ47" s="608"/>
      <c r="BA47" s="608"/>
      <c r="BB47" s="608"/>
    </row>
    <row r="48" spans="1:55" ht="20.100000000000001" hidden="1" customHeight="1" x14ac:dyDescent="0.15">
      <c r="B48" s="609" t="s">
        <v>209</v>
      </c>
      <c r="C48" s="609"/>
      <c r="D48" s="609"/>
      <c r="E48" s="609"/>
      <c r="F48" s="609"/>
      <c r="G48" s="609"/>
      <c r="H48" s="609"/>
      <c r="I48" s="609"/>
      <c r="J48" s="36"/>
      <c r="K48" s="36"/>
      <c r="L48" s="97"/>
      <c r="M48" s="606">
        <v>0</v>
      </c>
      <c r="N48" s="606"/>
      <c r="O48" s="606"/>
      <c r="P48" s="606"/>
      <c r="Q48" s="606"/>
      <c r="R48" s="36"/>
      <c r="S48" s="36"/>
      <c r="T48" s="36"/>
      <c r="U48" s="36"/>
      <c r="V48" s="607">
        <v>0</v>
      </c>
      <c r="W48" s="607"/>
      <c r="X48" s="607"/>
      <c r="Y48" s="607"/>
      <c r="Z48" s="607"/>
      <c r="AA48" s="36"/>
      <c r="AB48" s="97"/>
      <c r="AC48" s="605" t="s">
        <v>210</v>
      </c>
      <c r="AD48" s="605"/>
      <c r="AE48" s="605"/>
      <c r="AF48" s="605"/>
      <c r="AG48" s="605"/>
      <c r="AH48" s="605"/>
      <c r="AI48" s="605"/>
      <c r="AJ48" s="605"/>
      <c r="AK48" s="605"/>
      <c r="AL48" s="36"/>
      <c r="AM48" s="97"/>
      <c r="AN48" s="606">
        <v>46</v>
      </c>
      <c r="AO48" s="606"/>
      <c r="AP48" s="606"/>
      <c r="AQ48" s="606"/>
      <c r="AR48" s="606"/>
      <c r="AW48" s="608">
        <v>5.4</v>
      </c>
      <c r="AX48" s="608"/>
      <c r="AY48" s="608"/>
      <c r="AZ48" s="608"/>
      <c r="BA48" s="608"/>
      <c r="BB48" s="608"/>
    </row>
    <row r="49" spans="1:74" ht="20.100000000000001" hidden="1" customHeight="1" x14ac:dyDescent="0.15">
      <c r="B49" s="609" t="s">
        <v>211</v>
      </c>
      <c r="C49" s="609"/>
      <c r="D49" s="609"/>
      <c r="E49" s="609"/>
      <c r="F49" s="609"/>
      <c r="G49" s="609"/>
      <c r="H49" s="609"/>
      <c r="I49" s="609"/>
      <c r="J49" s="36"/>
      <c r="K49" s="36"/>
      <c r="L49" s="97"/>
      <c r="M49" s="606">
        <v>51</v>
      </c>
      <c r="N49" s="606"/>
      <c r="O49" s="606"/>
      <c r="P49" s="606"/>
      <c r="Q49" s="606"/>
      <c r="R49" s="36"/>
      <c r="S49" s="36"/>
      <c r="T49" s="36"/>
      <c r="U49" s="36"/>
      <c r="V49" s="607">
        <v>6</v>
      </c>
      <c r="W49" s="607"/>
      <c r="X49" s="607"/>
      <c r="Y49" s="607"/>
      <c r="Z49" s="607"/>
      <c r="AA49" s="36"/>
      <c r="AB49" s="97"/>
      <c r="AC49" s="605" t="s">
        <v>212</v>
      </c>
      <c r="AD49" s="605"/>
      <c r="AE49" s="605"/>
      <c r="AF49" s="605"/>
      <c r="AG49" s="605"/>
      <c r="AH49" s="605"/>
      <c r="AI49" s="605"/>
      <c r="AJ49" s="605"/>
      <c r="AK49" s="605"/>
      <c r="AL49" s="36"/>
      <c r="AM49" s="97"/>
      <c r="AN49" s="606">
        <v>0</v>
      </c>
      <c r="AO49" s="606"/>
      <c r="AP49" s="606"/>
      <c r="AQ49" s="606"/>
      <c r="AR49" s="606"/>
      <c r="AW49" s="608">
        <v>0</v>
      </c>
      <c r="AX49" s="608"/>
      <c r="AY49" s="608"/>
      <c r="AZ49" s="608"/>
      <c r="BA49" s="608"/>
      <c r="BB49" s="608"/>
    </row>
    <row r="50" spans="1:74" s="96" customFormat="1" ht="20.100000000000001" hidden="1" customHeight="1" x14ac:dyDescent="0.15">
      <c r="B50" s="609" t="s">
        <v>213</v>
      </c>
      <c r="C50" s="609"/>
      <c r="D50" s="609"/>
      <c r="E50" s="609"/>
      <c r="F50" s="609"/>
      <c r="G50" s="609"/>
      <c r="H50" s="609"/>
      <c r="I50" s="609"/>
      <c r="J50" s="36"/>
      <c r="K50" s="36"/>
      <c r="L50" s="97"/>
      <c r="M50" s="606">
        <v>0</v>
      </c>
      <c r="N50" s="606"/>
      <c r="O50" s="606"/>
      <c r="P50" s="606"/>
      <c r="Q50" s="606"/>
      <c r="R50" s="36"/>
      <c r="S50" s="36"/>
      <c r="T50" s="36"/>
      <c r="U50" s="36"/>
      <c r="V50" s="607">
        <v>0</v>
      </c>
      <c r="W50" s="607"/>
      <c r="X50" s="607"/>
      <c r="Y50" s="607"/>
      <c r="Z50" s="607"/>
      <c r="AA50" s="36"/>
      <c r="AB50" s="97"/>
      <c r="AC50" s="605" t="s">
        <v>214</v>
      </c>
      <c r="AD50" s="605"/>
      <c r="AE50" s="605"/>
      <c r="AF50" s="605"/>
      <c r="AG50" s="605"/>
      <c r="AH50" s="605"/>
      <c r="AI50" s="605"/>
      <c r="AJ50" s="605"/>
      <c r="AK50" s="605"/>
      <c r="AL50" s="36"/>
      <c r="AM50" s="97"/>
      <c r="AN50" s="606">
        <v>1</v>
      </c>
      <c r="AO50" s="606"/>
      <c r="AP50" s="606"/>
      <c r="AQ50" s="606"/>
      <c r="AR50" s="606"/>
      <c r="AW50" s="608">
        <v>0.1</v>
      </c>
      <c r="AX50" s="608"/>
      <c r="AY50" s="608"/>
      <c r="AZ50" s="608"/>
      <c r="BA50" s="608"/>
      <c r="BB50" s="608"/>
      <c r="BQ50" s="152"/>
      <c r="BR50" s="152"/>
      <c r="BS50" s="152"/>
      <c r="BT50" s="152"/>
      <c r="BU50" s="152"/>
      <c r="BV50" s="152"/>
    </row>
    <row r="51" spans="1:74" s="96" customFormat="1" ht="20.100000000000001" hidden="1" customHeight="1" x14ac:dyDescent="0.15">
      <c r="B51" s="609" t="s">
        <v>215</v>
      </c>
      <c r="C51" s="609"/>
      <c r="D51" s="609"/>
      <c r="E51" s="609"/>
      <c r="F51" s="609"/>
      <c r="G51" s="609"/>
      <c r="H51" s="609"/>
      <c r="I51" s="609"/>
      <c r="J51" s="36"/>
      <c r="K51" s="36"/>
      <c r="L51" s="97"/>
      <c r="M51" s="606">
        <v>16</v>
      </c>
      <c r="N51" s="606"/>
      <c r="O51" s="606"/>
      <c r="P51" s="606"/>
      <c r="Q51" s="606"/>
      <c r="R51" s="36"/>
      <c r="S51" s="36"/>
      <c r="T51" s="36"/>
      <c r="U51" s="36"/>
      <c r="V51" s="607">
        <v>1.9</v>
      </c>
      <c r="W51" s="607"/>
      <c r="X51" s="607"/>
      <c r="Y51" s="607"/>
      <c r="Z51" s="607"/>
      <c r="AA51" s="36"/>
      <c r="AB51" s="97"/>
      <c r="AC51" s="605" t="s">
        <v>216</v>
      </c>
      <c r="AD51" s="605"/>
      <c r="AE51" s="605"/>
      <c r="AF51" s="605"/>
      <c r="AG51" s="605"/>
      <c r="AH51" s="605"/>
      <c r="AI51" s="605"/>
      <c r="AJ51" s="605"/>
      <c r="AK51" s="605"/>
      <c r="AL51" s="36"/>
      <c r="AM51" s="97"/>
      <c r="AN51" s="606">
        <v>0</v>
      </c>
      <c r="AO51" s="606"/>
      <c r="AP51" s="606"/>
      <c r="AQ51" s="606"/>
      <c r="AR51" s="606"/>
      <c r="AW51" s="608">
        <v>0</v>
      </c>
      <c r="AX51" s="608"/>
      <c r="AY51" s="608"/>
      <c r="AZ51" s="608"/>
      <c r="BA51" s="608"/>
      <c r="BB51" s="608"/>
      <c r="BQ51" s="152"/>
      <c r="BR51" s="152"/>
      <c r="BS51" s="152"/>
      <c r="BT51" s="152"/>
      <c r="BU51" s="152"/>
      <c r="BV51" s="152"/>
    </row>
    <row r="52" spans="1:74" s="96" customFormat="1" ht="20.100000000000001" hidden="1" customHeight="1" x14ac:dyDescent="0.15">
      <c r="B52" s="609" t="s">
        <v>217</v>
      </c>
      <c r="C52" s="609"/>
      <c r="D52" s="609"/>
      <c r="E52" s="609"/>
      <c r="F52" s="609"/>
      <c r="G52" s="609"/>
      <c r="H52" s="609"/>
      <c r="I52" s="609"/>
      <c r="J52" s="36"/>
      <c r="K52" s="36"/>
      <c r="L52" s="97"/>
      <c r="M52" s="606">
        <v>305</v>
      </c>
      <c r="N52" s="606"/>
      <c r="O52" s="606"/>
      <c r="P52" s="606"/>
      <c r="Q52" s="606"/>
      <c r="R52" s="36"/>
      <c r="S52" s="36"/>
      <c r="T52" s="36"/>
      <c r="U52" s="36"/>
      <c r="V52" s="607">
        <v>35.799999999999997</v>
      </c>
      <c r="W52" s="607"/>
      <c r="X52" s="607"/>
      <c r="Y52" s="607"/>
      <c r="Z52" s="607"/>
      <c r="AA52" s="36"/>
      <c r="AB52" s="97"/>
      <c r="AC52" s="605" t="s">
        <v>218</v>
      </c>
      <c r="AD52" s="605"/>
      <c r="AE52" s="605"/>
      <c r="AF52" s="605"/>
      <c r="AG52" s="605"/>
      <c r="AH52" s="605"/>
      <c r="AI52" s="605"/>
      <c r="AJ52" s="605"/>
      <c r="AK52" s="605"/>
      <c r="AL52" s="36"/>
      <c r="AM52" s="97"/>
      <c r="AN52" s="606">
        <v>0</v>
      </c>
      <c r="AO52" s="606"/>
      <c r="AP52" s="606"/>
      <c r="AQ52" s="606"/>
      <c r="AR52" s="606"/>
      <c r="AW52" s="608">
        <v>0</v>
      </c>
      <c r="AX52" s="608"/>
      <c r="AY52" s="608"/>
      <c r="AZ52" s="608"/>
      <c r="BA52" s="608"/>
      <c r="BB52" s="608"/>
      <c r="BQ52" s="152"/>
      <c r="BR52" s="152"/>
      <c r="BS52" s="152"/>
      <c r="BT52" s="152"/>
      <c r="BU52" s="152"/>
      <c r="BV52" s="152"/>
    </row>
    <row r="53" spans="1:74" s="96" customFormat="1" ht="20.100000000000001" hidden="1" customHeight="1" x14ac:dyDescent="0.15">
      <c r="B53" s="609" t="s">
        <v>219</v>
      </c>
      <c r="C53" s="609"/>
      <c r="D53" s="609"/>
      <c r="E53" s="609"/>
      <c r="F53" s="609"/>
      <c r="G53" s="609"/>
      <c r="H53" s="609"/>
      <c r="I53" s="609"/>
      <c r="J53" s="36"/>
      <c r="K53" s="36"/>
      <c r="L53" s="97"/>
      <c r="M53" s="606">
        <v>52</v>
      </c>
      <c r="N53" s="606"/>
      <c r="O53" s="606"/>
      <c r="P53" s="606"/>
      <c r="Q53" s="606"/>
      <c r="R53" s="36"/>
      <c r="S53" s="36"/>
      <c r="T53" s="36"/>
      <c r="U53" s="36"/>
      <c r="V53" s="607">
        <v>6.1</v>
      </c>
      <c r="W53" s="607"/>
      <c r="X53" s="607"/>
      <c r="Y53" s="607"/>
      <c r="Z53" s="607"/>
      <c r="AA53" s="36"/>
      <c r="AB53" s="97"/>
      <c r="AC53" s="605" t="s">
        <v>220</v>
      </c>
      <c r="AD53" s="605"/>
      <c r="AE53" s="605"/>
      <c r="AF53" s="605"/>
      <c r="AG53" s="605"/>
      <c r="AH53" s="605"/>
      <c r="AI53" s="605"/>
      <c r="AJ53" s="605"/>
      <c r="AK53" s="605"/>
      <c r="AL53" s="36"/>
      <c r="AM53" s="97"/>
      <c r="AN53" s="606">
        <v>6</v>
      </c>
      <c r="AO53" s="606"/>
      <c r="AP53" s="606"/>
      <c r="AQ53" s="606"/>
      <c r="AR53" s="606"/>
      <c r="AW53" s="608">
        <v>0.7</v>
      </c>
      <c r="AX53" s="608"/>
      <c r="AY53" s="608"/>
      <c r="AZ53" s="608"/>
      <c r="BA53" s="608"/>
      <c r="BB53" s="608"/>
      <c r="BQ53" s="152"/>
      <c r="BR53" s="152"/>
      <c r="BS53" s="152"/>
      <c r="BT53" s="152"/>
      <c r="BU53" s="152"/>
      <c r="BV53" s="152"/>
    </row>
    <row r="54" spans="1:74" s="96" customFormat="1" ht="20.100000000000001" hidden="1" customHeight="1" x14ac:dyDescent="0.15">
      <c r="B54" s="609" t="s">
        <v>221</v>
      </c>
      <c r="C54" s="609"/>
      <c r="D54" s="609"/>
      <c r="E54" s="609"/>
      <c r="F54" s="609"/>
      <c r="G54" s="609"/>
      <c r="H54" s="609"/>
      <c r="I54" s="609"/>
      <c r="J54" s="36"/>
      <c r="K54" s="36"/>
      <c r="L54" s="97"/>
      <c r="M54" s="606">
        <v>37</v>
      </c>
      <c r="N54" s="606"/>
      <c r="O54" s="606"/>
      <c r="P54" s="606"/>
      <c r="Q54" s="606"/>
      <c r="R54" s="36"/>
      <c r="S54" s="36"/>
      <c r="T54" s="36"/>
      <c r="U54" s="36"/>
      <c r="V54" s="607">
        <v>4.3</v>
      </c>
      <c r="W54" s="607"/>
      <c r="X54" s="607"/>
      <c r="Y54" s="607"/>
      <c r="Z54" s="607"/>
      <c r="AA54" s="36"/>
      <c r="AB54" s="97"/>
      <c r="AC54" s="605" t="s">
        <v>222</v>
      </c>
      <c r="AD54" s="605"/>
      <c r="AE54" s="605"/>
      <c r="AF54" s="605"/>
      <c r="AG54" s="605"/>
      <c r="AH54" s="605"/>
      <c r="AI54" s="605"/>
      <c r="AJ54" s="605"/>
      <c r="AK54" s="605"/>
      <c r="AL54" s="36"/>
      <c r="AM54" s="97"/>
      <c r="AN54" s="606">
        <v>0</v>
      </c>
      <c r="AO54" s="606"/>
      <c r="AP54" s="606"/>
      <c r="AQ54" s="606"/>
      <c r="AR54" s="606"/>
      <c r="AW54" s="608">
        <v>0</v>
      </c>
      <c r="AX54" s="608"/>
      <c r="AY54" s="608"/>
      <c r="AZ54" s="608"/>
      <c r="BA54" s="608"/>
      <c r="BB54" s="608"/>
      <c r="BQ54" s="152"/>
      <c r="BR54" s="152"/>
      <c r="BS54" s="152"/>
      <c r="BT54" s="152"/>
      <c r="BU54" s="152"/>
      <c r="BV54" s="152"/>
    </row>
    <row r="55" spans="1:74" s="96" customFormat="1" ht="20.100000000000001" hidden="1" customHeight="1" x14ac:dyDescent="0.15">
      <c r="B55" s="609" t="s">
        <v>223</v>
      </c>
      <c r="C55" s="609"/>
      <c r="D55" s="609"/>
      <c r="E55" s="609"/>
      <c r="F55" s="609"/>
      <c r="G55" s="609"/>
      <c r="H55" s="609"/>
      <c r="I55" s="609"/>
      <c r="J55" s="36"/>
      <c r="K55" s="36"/>
      <c r="L55" s="97"/>
      <c r="M55" s="606">
        <v>4</v>
      </c>
      <c r="N55" s="606"/>
      <c r="O55" s="606"/>
      <c r="P55" s="606"/>
      <c r="Q55" s="606"/>
      <c r="R55" s="36"/>
      <c r="S55" s="36"/>
      <c r="T55" s="36"/>
      <c r="U55" s="36"/>
      <c r="V55" s="607">
        <v>0.5</v>
      </c>
      <c r="W55" s="607"/>
      <c r="X55" s="607"/>
      <c r="Y55" s="607"/>
      <c r="Z55" s="607"/>
      <c r="AA55" s="36"/>
      <c r="AB55" s="97"/>
      <c r="AC55" s="605" t="s">
        <v>224</v>
      </c>
      <c r="AD55" s="605"/>
      <c r="AE55" s="605"/>
      <c r="AF55" s="605"/>
      <c r="AG55" s="605"/>
      <c r="AH55" s="605"/>
      <c r="AI55" s="605"/>
      <c r="AJ55" s="605"/>
      <c r="AK55" s="605"/>
      <c r="AL55" s="36"/>
      <c r="AM55" s="97"/>
      <c r="AN55" s="606">
        <v>16</v>
      </c>
      <c r="AO55" s="606"/>
      <c r="AP55" s="606"/>
      <c r="AQ55" s="606"/>
      <c r="AR55" s="606"/>
      <c r="AW55" s="608">
        <v>1.9</v>
      </c>
      <c r="AX55" s="608"/>
      <c r="AY55" s="608"/>
      <c r="AZ55" s="608"/>
      <c r="BA55" s="608"/>
      <c r="BB55" s="608"/>
      <c r="BQ55" s="152"/>
      <c r="BR55" s="152"/>
      <c r="BS55" s="152"/>
      <c r="BT55" s="152"/>
      <c r="BU55" s="152"/>
      <c r="BV55" s="152"/>
    </row>
    <row r="56" spans="1:74" s="96" customFormat="1" ht="20.100000000000001" hidden="1" customHeight="1" x14ac:dyDescent="0.15">
      <c r="B56" s="605" t="s">
        <v>225</v>
      </c>
      <c r="C56" s="605"/>
      <c r="D56" s="605"/>
      <c r="E56" s="605"/>
      <c r="F56" s="605"/>
      <c r="G56" s="605"/>
      <c r="H56" s="605"/>
      <c r="I56" s="605"/>
      <c r="J56" s="36"/>
      <c r="K56" s="36"/>
      <c r="L56" s="97"/>
      <c r="M56" s="606">
        <v>43</v>
      </c>
      <c r="N56" s="606"/>
      <c r="O56" s="606"/>
      <c r="P56" s="606"/>
      <c r="Q56" s="606"/>
      <c r="R56" s="36"/>
      <c r="S56" s="36"/>
      <c r="T56" s="36"/>
      <c r="U56" s="36"/>
      <c r="V56" s="607">
        <v>5.0999999999999996</v>
      </c>
      <c r="W56" s="607"/>
      <c r="X56" s="607"/>
      <c r="Y56" s="607"/>
      <c r="Z56" s="607"/>
      <c r="AA56" s="36"/>
      <c r="AB56" s="97"/>
      <c r="AC56" s="605" t="s">
        <v>29</v>
      </c>
      <c r="AD56" s="605"/>
      <c r="AE56" s="605"/>
      <c r="AF56" s="605"/>
      <c r="AG56" s="605"/>
      <c r="AH56" s="605"/>
      <c r="AI56" s="605"/>
      <c r="AJ56" s="605"/>
      <c r="AK56" s="605"/>
      <c r="AL56" s="36"/>
      <c r="AM56" s="97"/>
      <c r="AN56" s="606">
        <v>62</v>
      </c>
      <c r="AO56" s="606"/>
      <c r="AP56" s="606"/>
      <c r="AQ56" s="606"/>
      <c r="AR56" s="606"/>
      <c r="AW56" s="608">
        <v>7.3</v>
      </c>
      <c r="AX56" s="608"/>
      <c r="AY56" s="608"/>
      <c r="AZ56" s="608"/>
      <c r="BA56" s="608"/>
      <c r="BB56" s="608"/>
      <c r="BQ56" s="152"/>
      <c r="BR56" s="152"/>
      <c r="BS56" s="152"/>
      <c r="BT56" s="152"/>
      <c r="BU56" s="152"/>
      <c r="BV56" s="152"/>
    </row>
    <row r="57" spans="1:74" s="96" customFormat="1" ht="20.100000000000001" hidden="1" customHeight="1" x14ac:dyDescent="0.15">
      <c r="A57" s="98"/>
      <c r="B57" s="602" t="s">
        <v>226</v>
      </c>
      <c r="C57" s="602"/>
      <c r="D57" s="602"/>
      <c r="E57" s="602"/>
      <c r="F57" s="602"/>
      <c r="G57" s="602"/>
      <c r="H57" s="602"/>
      <c r="I57" s="602"/>
      <c r="J57" s="98"/>
      <c r="K57" s="98"/>
      <c r="L57" s="99"/>
      <c r="M57" s="603">
        <v>212</v>
      </c>
      <c r="N57" s="603"/>
      <c r="O57" s="603"/>
      <c r="P57" s="603"/>
      <c r="Q57" s="603"/>
      <c r="R57" s="98"/>
      <c r="S57" s="98"/>
      <c r="T57" s="98"/>
      <c r="U57" s="98"/>
      <c r="V57" s="604">
        <v>24.9</v>
      </c>
      <c r="W57" s="604"/>
      <c r="X57" s="604"/>
      <c r="Y57" s="604"/>
      <c r="Z57" s="604"/>
      <c r="AA57" s="98"/>
      <c r="AB57" s="99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9"/>
      <c r="AN57" s="150"/>
      <c r="AO57" s="150"/>
      <c r="AP57" s="150"/>
      <c r="AQ57" s="150"/>
      <c r="AR57" s="150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Q57" s="152"/>
      <c r="BR57" s="152"/>
      <c r="BS57" s="152"/>
      <c r="BT57" s="152"/>
      <c r="BU57" s="152"/>
      <c r="BV57" s="152"/>
    </row>
    <row r="58" spans="1:74" s="96" customFormat="1" ht="20.100000000000001" hidden="1" customHeight="1" x14ac:dyDescent="0.15">
      <c r="D58" s="36"/>
      <c r="E58" s="36"/>
      <c r="H58" s="36"/>
      <c r="I58" s="36"/>
      <c r="J58" s="36"/>
      <c r="M58" s="36"/>
      <c r="N58" s="36"/>
      <c r="AN58" s="36" t="s">
        <v>227</v>
      </c>
      <c r="BQ58" s="152"/>
      <c r="BR58" s="152"/>
      <c r="BS58" s="152"/>
      <c r="BT58" s="152"/>
      <c r="BU58" s="152"/>
      <c r="BV58" s="152"/>
    </row>
  </sheetData>
  <mergeCells count="249">
    <mergeCell ref="A9:I9"/>
    <mergeCell ref="J9:S9"/>
    <mergeCell ref="T9:AC9"/>
    <mergeCell ref="AD9:AM9"/>
    <mergeCell ref="AN9:AU9"/>
    <mergeCell ref="AV9:BC9"/>
    <mergeCell ref="A3:I5"/>
    <mergeCell ref="J3:AM4"/>
    <mergeCell ref="AN3:BC3"/>
    <mergeCell ref="AN4:BC4"/>
    <mergeCell ref="J5:S5"/>
    <mergeCell ref="T5:AC5"/>
    <mergeCell ref="AD5:AM5"/>
    <mergeCell ref="AN5:AU5"/>
    <mergeCell ref="AV5:BC5"/>
    <mergeCell ref="A6:I6"/>
    <mergeCell ref="J6:S6"/>
    <mergeCell ref="T6:AC6"/>
    <mergeCell ref="AD6:AM6"/>
    <mergeCell ref="AN6:AU6"/>
    <mergeCell ref="AV6:BC6"/>
    <mergeCell ref="A8:I8"/>
    <mergeCell ref="J8:S8"/>
    <mergeCell ref="T8:AC8"/>
    <mergeCell ref="AD8:AM8"/>
    <mergeCell ref="AN8:AU8"/>
    <mergeCell ref="AV8:BC8"/>
    <mergeCell ref="A7:I7"/>
    <mergeCell ref="J7:S7"/>
    <mergeCell ref="T7:AC7"/>
    <mergeCell ref="AD7:AM7"/>
    <mergeCell ref="AN7:AU7"/>
    <mergeCell ref="AV7:BC7"/>
    <mergeCell ref="A11:I11"/>
    <mergeCell ref="J11:S11"/>
    <mergeCell ref="T11:AC11"/>
    <mergeCell ref="AD11:AM11"/>
    <mergeCell ref="AN11:AU11"/>
    <mergeCell ref="AV11:BC11"/>
    <mergeCell ref="A10:I10"/>
    <mergeCell ref="J10:S10"/>
    <mergeCell ref="T10:AC10"/>
    <mergeCell ref="AD10:AM10"/>
    <mergeCell ref="AN10:AU10"/>
    <mergeCell ref="AV10:BC10"/>
    <mergeCell ref="A13:I13"/>
    <mergeCell ref="J13:S13"/>
    <mergeCell ref="T13:AC13"/>
    <mergeCell ref="AD13:AM13"/>
    <mergeCell ref="AN13:AU13"/>
    <mergeCell ref="AV13:BC13"/>
    <mergeCell ref="A12:I12"/>
    <mergeCell ref="J12:S12"/>
    <mergeCell ref="T12:AC12"/>
    <mergeCell ref="AD12:AM12"/>
    <mergeCell ref="AN12:AU12"/>
    <mergeCell ref="AV12:BC12"/>
    <mergeCell ref="A15:I15"/>
    <mergeCell ref="J15:S15"/>
    <mergeCell ref="T15:AC15"/>
    <mergeCell ref="AD15:AM15"/>
    <mergeCell ref="AN15:AU15"/>
    <mergeCell ref="AV15:BC15"/>
    <mergeCell ref="A14:I14"/>
    <mergeCell ref="J14:S14"/>
    <mergeCell ref="T14:AC14"/>
    <mergeCell ref="AD14:AM14"/>
    <mergeCell ref="AN14:AU14"/>
    <mergeCell ref="AV14:BC14"/>
    <mergeCell ref="A17:I17"/>
    <mergeCell ref="J17:S17"/>
    <mergeCell ref="T17:AC17"/>
    <mergeCell ref="AD17:AM17"/>
    <mergeCell ref="AN17:AU17"/>
    <mergeCell ref="AV17:BC17"/>
    <mergeCell ref="A16:I16"/>
    <mergeCell ref="J16:S16"/>
    <mergeCell ref="T16:AC16"/>
    <mergeCell ref="AD16:AM16"/>
    <mergeCell ref="AN16:AU16"/>
    <mergeCell ref="AV16:BC16"/>
    <mergeCell ref="A19:I19"/>
    <mergeCell ref="J19:S19"/>
    <mergeCell ref="T19:AC19"/>
    <mergeCell ref="AD19:AM19"/>
    <mergeCell ref="AN19:AU19"/>
    <mergeCell ref="AV19:BC19"/>
    <mergeCell ref="A18:I18"/>
    <mergeCell ref="J18:S18"/>
    <mergeCell ref="T18:AC18"/>
    <mergeCell ref="AD18:AM18"/>
    <mergeCell ref="AN18:AU18"/>
    <mergeCell ref="AV18:BC18"/>
    <mergeCell ref="A21:I21"/>
    <mergeCell ref="J21:S21"/>
    <mergeCell ref="T21:AC21"/>
    <mergeCell ref="AD21:AM21"/>
    <mergeCell ref="AN21:AU21"/>
    <mergeCell ref="AV21:BC21"/>
    <mergeCell ref="A20:I20"/>
    <mergeCell ref="J20:S20"/>
    <mergeCell ref="T20:AC20"/>
    <mergeCell ref="AD20:AM20"/>
    <mergeCell ref="AN20:AU20"/>
    <mergeCell ref="AV20:BC20"/>
    <mergeCell ref="A27:K27"/>
    <mergeCell ref="L27:S27"/>
    <mergeCell ref="T27:AA27"/>
    <mergeCell ref="AB27:AL27"/>
    <mergeCell ref="AM27:AT27"/>
    <mergeCell ref="AU27:BC27"/>
    <mergeCell ref="A22:I22"/>
    <mergeCell ref="J22:S22"/>
    <mergeCell ref="T22:AC22"/>
    <mergeCell ref="AD22:AM22"/>
    <mergeCell ref="AN22:AU22"/>
    <mergeCell ref="AV22:BC22"/>
    <mergeCell ref="AM23:BC23"/>
    <mergeCell ref="B30:I30"/>
    <mergeCell ref="M30:Q30"/>
    <mergeCell ref="V30:Z30"/>
    <mergeCell ref="AC30:AK30"/>
    <mergeCell ref="AN30:AR30"/>
    <mergeCell ref="AW30:BB30"/>
    <mergeCell ref="B29:I29"/>
    <mergeCell ref="M29:Q29"/>
    <mergeCell ref="V29:Z29"/>
    <mergeCell ref="AC29:AK29"/>
    <mergeCell ref="AN29:AR29"/>
    <mergeCell ref="AW29:BB29"/>
    <mergeCell ref="B32:I32"/>
    <mergeCell ref="M32:Q32"/>
    <mergeCell ref="V32:Z32"/>
    <mergeCell ref="AC32:AK32"/>
    <mergeCell ref="AN32:AR32"/>
    <mergeCell ref="AW32:BB32"/>
    <mergeCell ref="B31:I31"/>
    <mergeCell ref="M31:Q31"/>
    <mergeCell ref="V31:Z31"/>
    <mergeCell ref="AC31:AK31"/>
    <mergeCell ref="AN31:AR31"/>
    <mergeCell ref="AW31:BB31"/>
    <mergeCell ref="B34:I34"/>
    <mergeCell ref="M34:Q34"/>
    <mergeCell ref="V34:Z34"/>
    <mergeCell ref="AC34:AK34"/>
    <mergeCell ref="AN34:AR34"/>
    <mergeCell ref="AW34:BB34"/>
    <mergeCell ref="B33:I33"/>
    <mergeCell ref="M33:Q33"/>
    <mergeCell ref="V33:Z33"/>
    <mergeCell ref="AC33:AK33"/>
    <mergeCell ref="AN33:AR33"/>
    <mergeCell ref="AW33:BB33"/>
    <mergeCell ref="B36:I36"/>
    <mergeCell ref="M36:Q36"/>
    <mergeCell ref="V36:Z36"/>
    <mergeCell ref="AC36:AK36"/>
    <mergeCell ref="AN36:AR36"/>
    <mergeCell ref="AW36:BB36"/>
    <mergeCell ref="B35:I35"/>
    <mergeCell ref="M35:Q35"/>
    <mergeCell ref="V35:Z35"/>
    <mergeCell ref="AC35:AK35"/>
    <mergeCell ref="AN35:AR35"/>
    <mergeCell ref="AW35:BB35"/>
    <mergeCell ref="B38:I38"/>
    <mergeCell ref="M38:Q38"/>
    <mergeCell ref="V38:Z38"/>
    <mergeCell ref="AC38:AK38"/>
    <mergeCell ref="AN38:AR38"/>
    <mergeCell ref="AW38:BB38"/>
    <mergeCell ref="B37:I37"/>
    <mergeCell ref="M37:Q37"/>
    <mergeCell ref="V37:Z37"/>
    <mergeCell ref="AC37:AK37"/>
    <mergeCell ref="AN37:AR37"/>
    <mergeCell ref="AW37:BB37"/>
    <mergeCell ref="AB45:AL45"/>
    <mergeCell ref="AM45:AT45"/>
    <mergeCell ref="AU45:BC45"/>
    <mergeCell ref="B47:I47"/>
    <mergeCell ref="M47:Q47"/>
    <mergeCell ref="V47:Z47"/>
    <mergeCell ref="AC47:AK47"/>
    <mergeCell ref="AW47:BB47"/>
    <mergeCell ref="B39:I39"/>
    <mergeCell ref="M39:Q39"/>
    <mergeCell ref="V39:Z39"/>
    <mergeCell ref="A45:K45"/>
    <mergeCell ref="L45:S45"/>
    <mergeCell ref="T45:AA45"/>
    <mergeCell ref="B49:I49"/>
    <mergeCell ref="M49:Q49"/>
    <mergeCell ref="V49:Z49"/>
    <mergeCell ref="AC49:AK49"/>
    <mergeCell ref="AN49:AR49"/>
    <mergeCell ref="AW49:BB49"/>
    <mergeCell ref="B48:I48"/>
    <mergeCell ref="M48:Q48"/>
    <mergeCell ref="V48:Z48"/>
    <mergeCell ref="AC48:AK48"/>
    <mergeCell ref="AN48:AR48"/>
    <mergeCell ref="AW48:BB48"/>
    <mergeCell ref="B51:I51"/>
    <mergeCell ref="M51:Q51"/>
    <mergeCell ref="V51:Z51"/>
    <mergeCell ref="AC51:AK51"/>
    <mergeCell ref="AN51:AR51"/>
    <mergeCell ref="AW51:BB51"/>
    <mergeCell ref="B50:I50"/>
    <mergeCell ref="M50:Q50"/>
    <mergeCell ref="V50:Z50"/>
    <mergeCell ref="AC50:AK50"/>
    <mergeCell ref="AN50:AR50"/>
    <mergeCell ref="AW50:BB50"/>
    <mergeCell ref="B53:I53"/>
    <mergeCell ref="M53:Q53"/>
    <mergeCell ref="V53:Z53"/>
    <mergeCell ref="AC53:AK53"/>
    <mergeCell ref="AN53:AR53"/>
    <mergeCell ref="AW53:BB53"/>
    <mergeCell ref="B52:I52"/>
    <mergeCell ref="M52:Q52"/>
    <mergeCell ref="V52:Z52"/>
    <mergeCell ref="AC52:AK52"/>
    <mergeCell ref="AN52:AR52"/>
    <mergeCell ref="AW52:BB52"/>
    <mergeCell ref="B55:I55"/>
    <mergeCell ref="M55:Q55"/>
    <mergeCell ref="V55:Z55"/>
    <mergeCell ref="AC55:AK55"/>
    <mergeCell ref="AN55:AR55"/>
    <mergeCell ref="AW55:BB55"/>
    <mergeCell ref="B54:I54"/>
    <mergeCell ref="M54:Q54"/>
    <mergeCell ref="V54:Z54"/>
    <mergeCell ref="AC54:AK54"/>
    <mergeCell ref="AN54:AR54"/>
    <mergeCell ref="AW54:BB54"/>
    <mergeCell ref="B57:I57"/>
    <mergeCell ref="M57:Q57"/>
    <mergeCell ref="V57:Z57"/>
    <mergeCell ref="B56:I56"/>
    <mergeCell ref="M56:Q56"/>
    <mergeCell ref="V56:Z56"/>
    <mergeCell ref="AC56:AK56"/>
    <mergeCell ref="AN56:AR56"/>
    <mergeCell ref="AW56:BB56"/>
  </mergeCells>
  <phoneticPr fontId="2"/>
  <printOptions horizontalCentered="1"/>
  <pageMargins left="0.78740157480314965" right="0.59055118110236227" top="0.78740157480314965" bottom="1.1023622047244095" header="0.51181102362204722" footer="0.47244094488188981"/>
  <pageSetup paperSize="9" firstPageNumber="79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BO45"/>
  <sheetViews>
    <sheetView view="pageBreakPreview" zoomScaleNormal="80" zoomScaleSheetLayoutView="100" workbookViewId="0">
      <selection activeCell="Q1" sqref="Q1"/>
    </sheetView>
  </sheetViews>
  <sheetFormatPr defaultColWidth="9.109375" defaultRowHeight="12" x14ac:dyDescent="0.15"/>
  <cols>
    <col min="1" max="6" width="1.6640625" style="71" customWidth="1"/>
    <col min="7" max="7" width="2.5546875" style="71" customWidth="1"/>
    <col min="8" max="22" width="1.6640625" style="71" customWidth="1"/>
    <col min="23" max="23" width="2.109375" style="71" customWidth="1"/>
    <col min="24" max="39" width="1.6640625" style="71" customWidth="1"/>
    <col min="40" max="40" width="2" style="71" customWidth="1"/>
    <col min="41" max="50" width="1.6640625" style="71" customWidth="1"/>
    <col min="51" max="51" width="2.109375" style="71" customWidth="1"/>
    <col min="52" max="76" width="1.6640625" style="71" customWidth="1"/>
    <col min="77" max="16384" width="9.109375" style="71"/>
  </cols>
  <sheetData>
    <row r="1" spans="1:67" ht="15" customHeight="1" x14ac:dyDescent="0.15">
      <c r="A1" s="100" t="s">
        <v>271</v>
      </c>
    </row>
    <row r="2" spans="1:67" ht="20.100000000000001" customHeight="1" thickBot="1" x14ac:dyDescent="0.2">
      <c r="B2" s="34"/>
      <c r="C2" s="34"/>
      <c r="D2" s="34"/>
      <c r="E2" s="34"/>
      <c r="F2" s="34"/>
      <c r="G2" s="34"/>
      <c r="S2" s="34" t="s">
        <v>230</v>
      </c>
    </row>
    <row r="3" spans="1:67" ht="20.100000000000001" customHeight="1" x14ac:dyDescent="0.15">
      <c r="A3" s="693" t="s">
        <v>0</v>
      </c>
      <c r="B3" s="649"/>
      <c r="C3" s="649"/>
      <c r="D3" s="649"/>
      <c r="E3" s="649"/>
      <c r="F3" s="649"/>
      <c r="G3" s="649"/>
      <c r="H3" s="649"/>
      <c r="I3" s="649" t="s">
        <v>231</v>
      </c>
      <c r="J3" s="649"/>
      <c r="K3" s="649"/>
      <c r="L3" s="649"/>
      <c r="M3" s="649"/>
      <c r="N3" s="649"/>
      <c r="O3" s="649"/>
      <c r="P3" s="649"/>
      <c r="Q3" s="649"/>
      <c r="R3" s="649"/>
      <c r="S3" s="649"/>
      <c r="T3" s="649"/>
      <c r="U3" s="649"/>
      <c r="V3" s="649"/>
      <c r="W3" s="649"/>
      <c r="X3" s="649"/>
      <c r="Y3" s="649"/>
      <c r="Z3" s="694"/>
      <c r="AA3" s="694"/>
      <c r="AB3" s="694"/>
      <c r="AC3" s="694"/>
      <c r="AD3" s="694"/>
      <c r="AE3" s="694"/>
      <c r="AF3" s="694"/>
      <c r="AG3" s="694"/>
      <c r="AH3" s="694"/>
      <c r="AI3" s="694"/>
      <c r="AJ3" s="694"/>
      <c r="AK3" s="694"/>
      <c r="AL3" s="694"/>
      <c r="AM3" s="694"/>
      <c r="AN3" s="694"/>
      <c r="AO3" s="649" t="s">
        <v>232</v>
      </c>
      <c r="AP3" s="649"/>
      <c r="AQ3" s="649"/>
      <c r="AR3" s="649"/>
      <c r="AS3" s="649"/>
      <c r="AT3" s="649"/>
      <c r="AU3" s="649"/>
      <c r="AV3" s="649"/>
      <c r="AW3" s="649"/>
      <c r="AX3" s="649"/>
      <c r="AY3" s="649"/>
      <c r="AZ3" s="649"/>
      <c r="BA3" s="649"/>
      <c r="BB3" s="649"/>
      <c r="BC3" s="649"/>
      <c r="BD3" s="649"/>
      <c r="BE3" s="649"/>
      <c r="BF3" s="649"/>
      <c r="BG3" s="649"/>
      <c r="BH3" s="658"/>
      <c r="BI3" s="101"/>
    </row>
    <row r="4" spans="1:67" ht="20.100000000000001" customHeight="1" x14ac:dyDescent="0.15">
      <c r="A4" s="650"/>
      <c r="B4" s="651"/>
      <c r="C4" s="651"/>
      <c r="D4" s="651"/>
      <c r="E4" s="651"/>
      <c r="F4" s="651"/>
      <c r="G4" s="651"/>
      <c r="H4" s="651"/>
      <c r="I4" s="651" t="s">
        <v>233</v>
      </c>
      <c r="J4" s="651"/>
      <c r="K4" s="651"/>
      <c r="L4" s="651"/>
      <c r="M4" s="651"/>
      <c r="N4" s="651"/>
      <c r="O4" s="651"/>
      <c r="P4" s="651"/>
      <c r="Q4" s="651"/>
      <c r="R4" s="651" t="s">
        <v>234</v>
      </c>
      <c r="S4" s="651"/>
      <c r="T4" s="651"/>
      <c r="U4" s="651"/>
      <c r="V4" s="651"/>
      <c r="W4" s="651"/>
      <c r="X4" s="651"/>
      <c r="Y4" s="651"/>
      <c r="Z4" s="651" t="s">
        <v>235</v>
      </c>
      <c r="AA4" s="651"/>
      <c r="AB4" s="651"/>
      <c r="AC4" s="651"/>
      <c r="AD4" s="651"/>
      <c r="AE4" s="651"/>
      <c r="AF4" s="651"/>
      <c r="AG4" s="651" t="s">
        <v>236</v>
      </c>
      <c r="AH4" s="651"/>
      <c r="AI4" s="651"/>
      <c r="AJ4" s="651"/>
      <c r="AK4" s="651"/>
      <c r="AL4" s="651"/>
      <c r="AM4" s="651"/>
      <c r="AN4" s="651"/>
      <c r="AO4" s="651" t="s">
        <v>237</v>
      </c>
      <c r="AP4" s="651"/>
      <c r="AQ4" s="651"/>
      <c r="AR4" s="651"/>
      <c r="AS4" s="651"/>
      <c r="AT4" s="651"/>
      <c r="AU4" s="651"/>
      <c r="AV4" s="651"/>
      <c r="AW4" s="651"/>
      <c r="AX4" s="651"/>
      <c r="AY4" s="651"/>
      <c r="AZ4" s="651"/>
      <c r="BA4" s="661" t="s">
        <v>238</v>
      </c>
      <c r="BB4" s="695"/>
      <c r="BC4" s="695"/>
      <c r="BD4" s="695"/>
      <c r="BE4" s="695"/>
      <c r="BF4" s="695"/>
      <c r="BG4" s="695"/>
      <c r="BH4" s="695"/>
      <c r="BI4" s="102"/>
    </row>
    <row r="5" spans="1:67" ht="20.100000000000001" customHeight="1" x14ac:dyDescent="0.15">
      <c r="A5" s="34"/>
      <c r="B5" s="34"/>
      <c r="C5" s="34"/>
      <c r="D5" s="34"/>
      <c r="E5" s="34"/>
      <c r="F5" s="34"/>
      <c r="G5" s="34"/>
      <c r="I5" s="95"/>
      <c r="J5" s="34"/>
      <c r="K5" s="34"/>
      <c r="L5" s="34"/>
      <c r="M5" s="34"/>
      <c r="N5" s="34"/>
      <c r="O5" s="34"/>
      <c r="P5" s="34" t="s">
        <v>239</v>
      </c>
      <c r="X5" s="71" t="s">
        <v>239</v>
      </c>
      <c r="AE5" s="71" t="s">
        <v>239</v>
      </c>
      <c r="AM5" s="71" t="s">
        <v>239</v>
      </c>
      <c r="AY5" s="689" t="s">
        <v>240</v>
      </c>
      <c r="AZ5" s="692"/>
      <c r="BG5" s="71" t="s">
        <v>241</v>
      </c>
    </row>
    <row r="6" spans="1:67" ht="20.100000000000001" customHeight="1" x14ac:dyDescent="0.15">
      <c r="A6" s="686" t="s">
        <v>298</v>
      </c>
      <c r="B6" s="686"/>
      <c r="C6" s="686"/>
      <c r="D6" s="686"/>
      <c r="E6" s="686"/>
      <c r="F6" s="686"/>
      <c r="G6" s="686"/>
      <c r="H6" s="687"/>
      <c r="I6" s="644">
        <v>13421</v>
      </c>
      <c r="J6" s="691"/>
      <c r="K6" s="691"/>
      <c r="L6" s="691"/>
      <c r="M6" s="691"/>
      <c r="N6" s="691"/>
      <c r="O6" s="691"/>
      <c r="P6" s="691"/>
      <c r="Q6" s="103"/>
      <c r="R6" s="646">
        <v>8028</v>
      </c>
      <c r="S6" s="691"/>
      <c r="T6" s="691"/>
      <c r="U6" s="691"/>
      <c r="V6" s="691"/>
      <c r="W6" s="691"/>
      <c r="X6" s="691"/>
      <c r="Y6" s="104"/>
      <c r="Z6" s="646">
        <v>100</v>
      </c>
      <c r="AA6" s="691"/>
      <c r="AB6" s="691"/>
      <c r="AC6" s="691"/>
      <c r="AD6" s="691"/>
      <c r="AE6" s="691"/>
      <c r="AF6" s="132"/>
      <c r="AG6" s="646">
        <v>5293</v>
      </c>
      <c r="AH6" s="691"/>
      <c r="AI6" s="691"/>
      <c r="AJ6" s="691"/>
      <c r="AK6" s="691"/>
      <c r="AL6" s="691"/>
      <c r="AM6" s="691"/>
      <c r="AN6" s="104"/>
      <c r="AO6" s="646">
        <v>40000</v>
      </c>
      <c r="AP6" s="691"/>
      <c r="AQ6" s="691"/>
      <c r="AR6" s="691"/>
      <c r="AS6" s="691"/>
      <c r="AT6" s="691"/>
      <c r="AU6" s="691"/>
      <c r="AV6" s="691"/>
      <c r="AW6" s="691"/>
      <c r="AX6" s="691"/>
      <c r="AY6" s="689"/>
      <c r="AZ6" s="692"/>
      <c r="BA6" s="607">
        <v>68.599999999999994</v>
      </c>
      <c r="BB6" s="691"/>
      <c r="BC6" s="691"/>
      <c r="BD6" s="691"/>
      <c r="BE6" s="691"/>
      <c r="BF6" s="691"/>
      <c r="BG6" s="691"/>
      <c r="BH6" s="34"/>
      <c r="BI6" s="34"/>
    </row>
    <row r="7" spans="1:67" ht="20.100000000000001" customHeight="1" x14ac:dyDescent="0.15">
      <c r="A7" s="686" t="s">
        <v>307</v>
      </c>
      <c r="B7" s="686"/>
      <c r="C7" s="686"/>
      <c r="D7" s="686"/>
      <c r="E7" s="686"/>
      <c r="F7" s="686"/>
      <c r="G7" s="686"/>
      <c r="H7" s="687"/>
      <c r="I7" s="644">
        <v>13056</v>
      </c>
      <c r="J7" s="688"/>
      <c r="K7" s="688"/>
      <c r="L7" s="688"/>
      <c r="M7" s="688"/>
      <c r="N7" s="688"/>
      <c r="O7" s="688"/>
      <c r="P7" s="688"/>
      <c r="Q7" s="105"/>
      <c r="R7" s="646">
        <v>7880</v>
      </c>
      <c r="S7" s="688"/>
      <c r="T7" s="688"/>
      <c r="U7" s="688"/>
      <c r="V7" s="688"/>
      <c r="W7" s="688"/>
      <c r="X7" s="688"/>
      <c r="Y7" s="104"/>
      <c r="Z7" s="646">
        <v>91</v>
      </c>
      <c r="AA7" s="688"/>
      <c r="AB7" s="688"/>
      <c r="AC7" s="688"/>
      <c r="AD7" s="688"/>
      <c r="AE7" s="688"/>
      <c r="AF7" s="132"/>
      <c r="AG7" s="646">
        <v>5085</v>
      </c>
      <c r="AH7" s="688"/>
      <c r="AI7" s="688"/>
      <c r="AJ7" s="688"/>
      <c r="AK7" s="688"/>
      <c r="AL7" s="688"/>
      <c r="AM7" s="688"/>
      <c r="AN7" s="104"/>
      <c r="AO7" s="646">
        <v>38918</v>
      </c>
      <c r="AP7" s="688"/>
      <c r="AQ7" s="688"/>
      <c r="AR7" s="688"/>
      <c r="AS7" s="688"/>
      <c r="AT7" s="688"/>
      <c r="AU7" s="688"/>
      <c r="AV7" s="688"/>
      <c r="AW7" s="688"/>
      <c r="AX7" s="688"/>
      <c r="AY7" s="689"/>
      <c r="AZ7" s="690"/>
      <c r="BA7" s="607">
        <v>71.099999999999994</v>
      </c>
      <c r="BB7" s="688"/>
      <c r="BC7" s="688"/>
      <c r="BD7" s="688"/>
      <c r="BE7" s="688"/>
      <c r="BF7" s="688"/>
      <c r="BG7" s="688"/>
      <c r="BH7" s="34"/>
      <c r="BI7" s="34"/>
    </row>
    <row r="8" spans="1:67" ht="20.100000000000001" customHeight="1" x14ac:dyDescent="0.15">
      <c r="A8" s="686" t="s">
        <v>343</v>
      </c>
      <c r="B8" s="686"/>
      <c r="C8" s="686"/>
      <c r="D8" s="686"/>
      <c r="E8" s="686"/>
      <c r="F8" s="686"/>
      <c r="G8" s="686"/>
      <c r="H8" s="687"/>
      <c r="I8" s="644">
        <v>12747</v>
      </c>
      <c r="J8" s="688"/>
      <c r="K8" s="688"/>
      <c r="L8" s="688"/>
      <c r="M8" s="688"/>
      <c r="N8" s="688"/>
      <c r="O8" s="688"/>
      <c r="P8" s="688"/>
      <c r="Q8" s="105"/>
      <c r="R8" s="646">
        <v>7872</v>
      </c>
      <c r="S8" s="688"/>
      <c r="T8" s="688"/>
      <c r="U8" s="688"/>
      <c r="V8" s="688"/>
      <c r="W8" s="688"/>
      <c r="X8" s="688"/>
      <c r="Y8" s="104"/>
      <c r="Z8" s="646">
        <v>90</v>
      </c>
      <c r="AA8" s="688"/>
      <c r="AB8" s="688"/>
      <c r="AC8" s="688"/>
      <c r="AD8" s="688"/>
      <c r="AE8" s="688"/>
      <c r="AF8" s="132"/>
      <c r="AG8" s="646">
        <v>4785</v>
      </c>
      <c r="AH8" s="688"/>
      <c r="AI8" s="688"/>
      <c r="AJ8" s="688"/>
      <c r="AK8" s="688"/>
      <c r="AL8" s="688"/>
      <c r="AM8" s="688"/>
      <c r="AN8" s="104"/>
      <c r="AO8" s="646">
        <v>38951</v>
      </c>
      <c r="AP8" s="688"/>
      <c r="AQ8" s="688"/>
      <c r="AR8" s="688"/>
      <c r="AS8" s="688"/>
      <c r="AT8" s="688"/>
      <c r="AU8" s="688"/>
      <c r="AV8" s="688"/>
      <c r="AW8" s="688"/>
      <c r="AX8" s="688"/>
      <c r="AY8" s="689"/>
      <c r="AZ8" s="690"/>
      <c r="BA8" s="607">
        <v>73.400000000000006</v>
      </c>
      <c r="BB8" s="688"/>
      <c r="BC8" s="688"/>
      <c r="BD8" s="688"/>
      <c r="BE8" s="688"/>
      <c r="BF8" s="688"/>
      <c r="BG8" s="688"/>
      <c r="BH8" s="34"/>
      <c r="BI8" s="34"/>
    </row>
    <row r="9" spans="1:67" s="243" customFormat="1" ht="20.100000000000001" customHeight="1" x14ac:dyDescent="0.15">
      <c r="A9" s="686" t="s">
        <v>372</v>
      </c>
      <c r="B9" s="686"/>
      <c r="C9" s="686"/>
      <c r="D9" s="686"/>
      <c r="E9" s="686"/>
      <c r="F9" s="686"/>
      <c r="G9" s="686"/>
      <c r="H9" s="687"/>
      <c r="I9" s="644">
        <v>12229</v>
      </c>
      <c r="J9" s="645"/>
      <c r="K9" s="645"/>
      <c r="L9" s="645"/>
      <c r="M9" s="645"/>
      <c r="N9" s="645"/>
      <c r="O9" s="645"/>
      <c r="P9" s="645"/>
      <c r="Q9" s="105"/>
      <c r="R9" s="646">
        <v>7669</v>
      </c>
      <c r="S9" s="646"/>
      <c r="T9" s="646"/>
      <c r="U9" s="646"/>
      <c r="V9" s="646"/>
      <c r="W9" s="646"/>
      <c r="X9" s="646"/>
      <c r="Y9" s="104"/>
      <c r="Z9" s="646">
        <v>93</v>
      </c>
      <c r="AA9" s="646"/>
      <c r="AB9" s="646"/>
      <c r="AC9" s="646"/>
      <c r="AD9" s="646"/>
      <c r="AE9" s="646"/>
      <c r="AF9" s="244"/>
      <c r="AG9" s="646">
        <v>4467</v>
      </c>
      <c r="AH9" s="646"/>
      <c r="AI9" s="646"/>
      <c r="AJ9" s="646"/>
      <c r="AK9" s="646"/>
      <c r="AL9" s="646"/>
      <c r="AM9" s="646"/>
      <c r="AN9" s="104"/>
      <c r="AO9" s="646">
        <v>39400</v>
      </c>
      <c r="AP9" s="646"/>
      <c r="AQ9" s="646"/>
      <c r="AR9" s="646"/>
      <c r="AS9" s="646"/>
      <c r="AT9" s="646"/>
      <c r="AU9" s="646"/>
      <c r="AV9" s="646"/>
      <c r="AW9" s="646"/>
      <c r="AX9" s="646"/>
      <c r="AY9" s="689"/>
      <c r="AZ9" s="690"/>
      <c r="BA9" s="607">
        <v>76</v>
      </c>
      <c r="BB9" s="607"/>
      <c r="BC9" s="607"/>
      <c r="BD9" s="607"/>
      <c r="BE9" s="607"/>
      <c r="BF9" s="607"/>
      <c r="BG9" s="607"/>
      <c r="BH9" s="34"/>
      <c r="BI9" s="34"/>
    </row>
    <row r="10" spans="1:67" s="96" customFormat="1" ht="20.100000000000001" customHeight="1" x14ac:dyDescent="0.15">
      <c r="A10" s="680" t="s">
        <v>408</v>
      </c>
      <c r="B10" s="680"/>
      <c r="C10" s="680"/>
      <c r="D10" s="680"/>
      <c r="E10" s="680"/>
      <c r="F10" s="680"/>
      <c r="G10" s="680"/>
      <c r="H10" s="681"/>
      <c r="I10" s="641">
        <f>R10+Z10+AG10</f>
        <v>11800</v>
      </c>
      <c r="J10" s="682"/>
      <c r="K10" s="682"/>
      <c r="L10" s="682"/>
      <c r="M10" s="682"/>
      <c r="N10" s="682"/>
      <c r="O10" s="682"/>
      <c r="P10" s="682"/>
      <c r="Q10" s="194"/>
      <c r="R10" s="643">
        <v>7475</v>
      </c>
      <c r="S10" s="643"/>
      <c r="T10" s="643"/>
      <c r="U10" s="643"/>
      <c r="V10" s="643"/>
      <c r="W10" s="643"/>
      <c r="X10" s="643"/>
      <c r="Y10" s="195"/>
      <c r="Z10" s="643">
        <v>113</v>
      </c>
      <c r="AA10" s="643"/>
      <c r="AB10" s="643"/>
      <c r="AC10" s="643"/>
      <c r="AD10" s="643"/>
      <c r="AE10" s="643"/>
      <c r="AF10" s="262"/>
      <c r="AG10" s="643">
        <v>4212</v>
      </c>
      <c r="AH10" s="643"/>
      <c r="AI10" s="643"/>
      <c r="AJ10" s="643"/>
      <c r="AK10" s="643"/>
      <c r="AL10" s="643"/>
      <c r="AM10" s="643"/>
      <c r="AN10" s="195"/>
      <c r="AO10" s="643">
        <v>40208</v>
      </c>
      <c r="AP10" s="643"/>
      <c r="AQ10" s="643"/>
      <c r="AR10" s="643"/>
      <c r="AS10" s="643"/>
      <c r="AT10" s="643"/>
      <c r="AU10" s="643"/>
      <c r="AV10" s="643"/>
      <c r="AW10" s="643"/>
      <c r="AX10" s="643"/>
      <c r="AY10" s="696"/>
      <c r="AZ10" s="696"/>
      <c r="BA10" s="604">
        <v>79.3</v>
      </c>
      <c r="BB10" s="604"/>
      <c r="BC10" s="604"/>
      <c r="BD10" s="604"/>
      <c r="BE10" s="604"/>
      <c r="BF10" s="604"/>
      <c r="BG10" s="604"/>
      <c r="BH10" s="98"/>
      <c r="BI10" s="98"/>
      <c r="BN10" s="36"/>
    </row>
    <row r="11" spans="1:67" ht="20.100000000000001" customHeight="1" x14ac:dyDescent="0.15">
      <c r="B11" s="106"/>
      <c r="C11" s="106"/>
      <c r="D11" s="106"/>
      <c r="E11" s="106"/>
      <c r="G11" s="34"/>
      <c r="AV11" s="34" t="s">
        <v>358</v>
      </c>
    </row>
    <row r="12" spans="1:67" x14ac:dyDescent="0.15">
      <c r="B12" s="106"/>
      <c r="C12" s="106"/>
      <c r="D12" s="106"/>
      <c r="E12" s="106"/>
      <c r="F12" s="106"/>
      <c r="G12" s="106"/>
    </row>
    <row r="13" spans="1:67" x14ac:dyDescent="0.15">
      <c r="B13" s="106"/>
      <c r="C13" s="106"/>
      <c r="D13" s="106"/>
      <c r="E13" s="106"/>
      <c r="F13" s="106"/>
      <c r="G13" s="106"/>
      <c r="BO13" s="107"/>
    </row>
    <row r="14" spans="1:67" ht="20.100000000000001" customHeight="1" thickBot="1" x14ac:dyDescent="0.2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 t="s">
        <v>242</v>
      </c>
      <c r="T14" s="34"/>
      <c r="U14" s="34"/>
      <c r="V14" s="34"/>
      <c r="W14" s="34"/>
      <c r="X14" s="34"/>
      <c r="Y14" s="34"/>
      <c r="Z14" s="34"/>
      <c r="AA14" s="34"/>
      <c r="AB14" s="34"/>
    </row>
    <row r="15" spans="1:67" s="108" customFormat="1" ht="20.100000000000001" customHeight="1" x14ac:dyDescent="0.15">
      <c r="A15" s="648" t="s">
        <v>89</v>
      </c>
      <c r="B15" s="675"/>
      <c r="C15" s="675"/>
      <c r="D15" s="675"/>
      <c r="E15" s="675"/>
      <c r="F15" s="675"/>
      <c r="G15" s="675"/>
      <c r="H15" s="675" t="s">
        <v>243</v>
      </c>
      <c r="I15" s="675"/>
      <c r="J15" s="675"/>
      <c r="K15" s="675"/>
      <c r="L15" s="675" t="s">
        <v>244</v>
      </c>
      <c r="M15" s="675"/>
      <c r="N15" s="675"/>
      <c r="O15" s="675"/>
      <c r="P15" s="675"/>
      <c r="Q15" s="675"/>
      <c r="R15" s="675"/>
      <c r="S15" s="675"/>
      <c r="T15" s="675" t="s">
        <v>245</v>
      </c>
      <c r="U15" s="649"/>
      <c r="V15" s="649"/>
      <c r="W15" s="649"/>
      <c r="X15" s="649"/>
      <c r="Y15" s="649"/>
      <c r="Z15" s="649"/>
      <c r="AA15" s="649"/>
      <c r="AB15" s="649"/>
      <c r="AC15" s="649"/>
      <c r="AD15" s="649"/>
      <c r="AE15" s="649"/>
      <c r="AF15" s="675" t="s">
        <v>246</v>
      </c>
      <c r="AG15" s="649"/>
      <c r="AH15" s="649"/>
      <c r="AI15" s="649"/>
      <c r="AJ15" s="649"/>
      <c r="AK15" s="649"/>
      <c r="AL15" s="649"/>
      <c r="AM15" s="649"/>
      <c r="AN15" s="649"/>
      <c r="AO15" s="649"/>
      <c r="AP15" s="675" t="s">
        <v>247</v>
      </c>
      <c r="AQ15" s="649"/>
      <c r="AR15" s="649"/>
      <c r="AS15" s="649"/>
      <c r="AT15" s="649"/>
      <c r="AU15" s="649"/>
      <c r="AV15" s="649"/>
      <c r="AW15" s="649"/>
      <c r="AX15" s="649"/>
      <c r="AY15" s="649"/>
      <c r="AZ15" s="676" t="s">
        <v>248</v>
      </c>
      <c r="BA15" s="677"/>
      <c r="BB15" s="677"/>
      <c r="BC15" s="677"/>
      <c r="BD15" s="677"/>
      <c r="BE15" s="677"/>
      <c r="BF15" s="677"/>
      <c r="BG15" s="677"/>
      <c r="BH15" s="677"/>
      <c r="BI15" s="678"/>
      <c r="BJ15" s="33"/>
      <c r="BK15" s="33"/>
      <c r="BL15" s="33"/>
      <c r="BM15" s="33"/>
    </row>
    <row r="16" spans="1:67" s="108" customFormat="1" ht="20.100000000000001" customHeight="1" x14ac:dyDescent="0.15">
      <c r="A16" s="697"/>
      <c r="B16" s="679"/>
      <c r="C16" s="679"/>
      <c r="D16" s="679"/>
      <c r="E16" s="679"/>
      <c r="F16" s="679"/>
      <c r="G16" s="679"/>
      <c r="H16" s="679"/>
      <c r="I16" s="679"/>
      <c r="J16" s="679"/>
      <c r="K16" s="679"/>
      <c r="L16" s="679"/>
      <c r="M16" s="679"/>
      <c r="N16" s="679"/>
      <c r="O16" s="679"/>
      <c r="P16" s="679"/>
      <c r="Q16" s="679"/>
      <c r="R16" s="679"/>
      <c r="S16" s="679"/>
      <c r="T16" s="679" t="s">
        <v>249</v>
      </c>
      <c r="U16" s="679"/>
      <c r="V16" s="679"/>
      <c r="W16" s="679"/>
      <c r="X16" s="679" t="s">
        <v>250</v>
      </c>
      <c r="Y16" s="679"/>
      <c r="Z16" s="679"/>
      <c r="AA16" s="679"/>
      <c r="AB16" s="679"/>
      <c r="AC16" s="679"/>
      <c r="AD16" s="679"/>
      <c r="AE16" s="679"/>
      <c r="AF16" s="679" t="s">
        <v>249</v>
      </c>
      <c r="AG16" s="651"/>
      <c r="AH16" s="651"/>
      <c r="AI16" s="679" t="s">
        <v>250</v>
      </c>
      <c r="AJ16" s="651"/>
      <c r="AK16" s="651"/>
      <c r="AL16" s="651"/>
      <c r="AM16" s="651"/>
      <c r="AN16" s="651"/>
      <c r="AO16" s="651"/>
      <c r="AP16" s="679" t="s">
        <v>251</v>
      </c>
      <c r="AQ16" s="651"/>
      <c r="AR16" s="651"/>
      <c r="AS16" s="679" t="s">
        <v>250</v>
      </c>
      <c r="AT16" s="651"/>
      <c r="AU16" s="651"/>
      <c r="AV16" s="651"/>
      <c r="AW16" s="651"/>
      <c r="AX16" s="651"/>
      <c r="AY16" s="651"/>
      <c r="AZ16" s="683" t="s">
        <v>251</v>
      </c>
      <c r="BA16" s="684"/>
      <c r="BB16" s="685"/>
      <c r="BC16" s="683" t="s">
        <v>252</v>
      </c>
      <c r="BD16" s="684"/>
      <c r="BE16" s="684"/>
      <c r="BF16" s="684"/>
      <c r="BG16" s="684"/>
      <c r="BH16" s="684"/>
      <c r="BI16" s="684"/>
      <c r="BJ16" s="33"/>
      <c r="BK16" s="33"/>
      <c r="BL16" s="33"/>
      <c r="BM16" s="33"/>
    </row>
    <row r="17" spans="1:62" s="109" customFormat="1" ht="20.100000000000001" customHeight="1" x14ac:dyDescent="0.15">
      <c r="B17" s="110"/>
      <c r="C17" s="110"/>
      <c r="D17" s="110"/>
      <c r="E17" s="110"/>
      <c r="F17" s="110"/>
      <c r="G17" s="110"/>
      <c r="H17" s="111"/>
      <c r="I17" s="110"/>
      <c r="J17" s="110"/>
      <c r="K17" s="110" t="s">
        <v>253</v>
      </c>
      <c r="L17" s="110"/>
      <c r="N17" s="110"/>
      <c r="O17" s="110"/>
      <c r="P17" s="110"/>
      <c r="Q17" s="110"/>
      <c r="S17" s="110" t="s">
        <v>254</v>
      </c>
      <c r="W17" s="109" t="s">
        <v>253</v>
      </c>
      <c r="AE17" s="109" t="s">
        <v>254</v>
      </c>
      <c r="AH17" s="109" t="s">
        <v>253</v>
      </c>
      <c r="AO17" s="109" t="s">
        <v>254</v>
      </c>
      <c r="AR17" s="109" t="s">
        <v>253</v>
      </c>
      <c r="AY17" s="109" t="s">
        <v>254</v>
      </c>
      <c r="BB17" s="109" t="s">
        <v>253</v>
      </c>
      <c r="BI17" s="109" t="s">
        <v>254</v>
      </c>
    </row>
    <row r="18" spans="1:62" ht="20.100000000000001" customHeight="1" x14ac:dyDescent="0.15">
      <c r="A18" s="112" t="s">
        <v>293</v>
      </c>
      <c r="B18" s="113"/>
      <c r="C18" s="114"/>
      <c r="D18" s="114"/>
      <c r="E18" s="114"/>
      <c r="F18" s="114"/>
      <c r="G18" s="113"/>
      <c r="H18" s="665">
        <v>26137</v>
      </c>
      <c r="I18" s="666"/>
      <c r="J18" s="666"/>
      <c r="K18" s="666"/>
      <c r="L18" s="674">
        <v>17367015557</v>
      </c>
      <c r="M18" s="674"/>
      <c r="N18" s="674"/>
      <c r="O18" s="674"/>
      <c r="P18" s="674"/>
      <c r="Q18" s="674"/>
      <c r="R18" s="674"/>
      <c r="S18" s="674"/>
      <c r="T18" s="672">
        <v>24796</v>
      </c>
      <c r="U18" s="672"/>
      <c r="V18" s="672"/>
      <c r="W18" s="672"/>
      <c r="X18" s="673">
        <v>16499968190</v>
      </c>
      <c r="Y18" s="673"/>
      <c r="Z18" s="673"/>
      <c r="AA18" s="673"/>
      <c r="AB18" s="673"/>
      <c r="AC18" s="673"/>
      <c r="AD18" s="673"/>
      <c r="AE18" s="673"/>
      <c r="AF18" s="646">
        <v>626</v>
      </c>
      <c r="AG18" s="646"/>
      <c r="AH18" s="646"/>
      <c r="AI18" s="646">
        <v>532549225</v>
      </c>
      <c r="AJ18" s="646"/>
      <c r="AK18" s="646"/>
      <c r="AL18" s="646"/>
      <c r="AM18" s="646"/>
      <c r="AN18" s="646"/>
      <c r="AO18" s="646"/>
      <c r="AP18" s="310">
        <v>121</v>
      </c>
      <c r="AQ18" s="310"/>
      <c r="AR18" s="310"/>
      <c r="AS18" s="672">
        <v>96852500</v>
      </c>
      <c r="AT18" s="672"/>
      <c r="AU18" s="672"/>
      <c r="AV18" s="672"/>
      <c r="AW18" s="672"/>
      <c r="AX18" s="672"/>
      <c r="AY18" s="672"/>
      <c r="AZ18" s="646">
        <v>12</v>
      </c>
      <c r="BA18" s="646"/>
      <c r="BB18" s="646"/>
      <c r="BC18" s="672">
        <v>5546380</v>
      </c>
      <c r="BD18" s="672"/>
      <c r="BE18" s="672"/>
      <c r="BF18" s="672"/>
      <c r="BG18" s="672"/>
      <c r="BH18" s="672"/>
      <c r="BI18" s="672"/>
    </row>
    <row r="19" spans="1:62" ht="20.100000000000001" customHeight="1" x14ac:dyDescent="0.15">
      <c r="A19" s="112" t="s">
        <v>304</v>
      </c>
      <c r="B19" s="113"/>
      <c r="C19" s="114"/>
      <c r="D19" s="114"/>
      <c r="E19" s="114"/>
      <c r="F19" s="114"/>
      <c r="G19" s="115"/>
      <c r="H19" s="665">
        <v>26431</v>
      </c>
      <c r="I19" s="666"/>
      <c r="J19" s="666"/>
      <c r="K19" s="666"/>
      <c r="L19" s="666">
        <v>17686847247</v>
      </c>
      <c r="M19" s="666"/>
      <c r="N19" s="666"/>
      <c r="O19" s="666"/>
      <c r="P19" s="666"/>
      <c r="Q19" s="666"/>
      <c r="R19" s="666"/>
      <c r="S19" s="666"/>
      <c r="T19" s="672">
        <v>25168</v>
      </c>
      <c r="U19" s="672"/>
      <c r="V19" s="672"/>
      <c r="W19" s="672"/>
      <c r="X19" s="673">
        <v>16838426666</v>
      </c>
      <c r="Y19" s="673"/>
      <c r="Z19" s="673"/>
      <c r="AA19" s="673"/>
      <c r="AB19" s="673"/>
      <c r="AC19" s="673"/>
      <c r="AD19" s="673"/>
      <c r="AE19" s="673"/>
      <c r="AF19" s="646">
        <v>648</v>
      </c>
      <c r="AG19" s="646"/>
      <c r="AH19" s="646"/>
      <c r="AI19" s="646">
        <v>550653425</v>
      </c>
      <c r="AJ19" s="646"/>
      <c r="AK19" s="646"/>
      <c r="AL19" s="646"/>
      <c r="AM19" s="646"/>
      <c r="AN19" s="646"/>
      <c r="AO19" s="646"/>
      <c r="AP19" s="310">
        <v>116</v>
      </c>
      <c r="AQ19" s="310"/>
      <c r="AR19" s="310"/>
      <c r="AS19" s="672">
        <v>95005199</v>
      </c>
      <c r="AT19" s="672"/>
      <c r="AU19" s="672"/>
      <c r="AV19" s="672"/>
      <c r="AW19" s="672"/>
      <c r="AX19" s="672"/>
      <c r="AY19" s="672"/>
      <c r="AZ19" s="646">
        <v>12</v>
      </c>
      <c r="BA19" s="646"/>
      <c r="BB19" s="646"/>
      <c r="BC19" s="672">
        <v>5301262</v>
      </c>
      <c r="BD19" s="672"/>
      <c r="BE19" s="672"/>
      <c r="BF19" s="672"/>
      <c r="BG19" s="672"/>
      <c r="BH19" s="672"/>
      <c r="BI19" s="672"/>
    </row>
    <row r="20" spans="1:62" ht="20.100000000000001" customHeight="1" x14ac:dyDescent="0.15">
      <c r="A20" s="112" t="s">
        <v>332</v>
      </c>
      <c r="B20" s="113"/>
      <c r="C20" s="114"/>
      <c r="D20" s="114"/>
      <c r="E20" s="114"/>
      <c r="F20" s="114"/>
      <c r="G20" s="115"/>
      <c r="H20" s="665">
        <v>26716</v>
      </c>
      <c r="I20" s="666"/>
      <c r="J20" s="666"/>
      <c r="K20" s="666"/>
      <c r="L20" s="666">
        <v>17943260253</v>
      </c>
      <c r="M20" s="666"/>
      <c r="N20" s="666"/>
      <c r="O20" s="666"/>
      <c r="P20" s="666"/>
      <c r="Q20" s="666"/>
      <c r="R20" s="666"/>
      <c r="S20" s="666"/>
      <c r="T20" s="672">
        <v>25517</v>
      </c>
      <c r="U20" s="672"/>
      <c r="V20" s="672"/>
      <c r="W20" s="672"/>
      <c r="X20" s="673">
        <v>17123938895</v>
      </c>
      <c r="Y20" s="673"/>
      <c r="Z20" s="673"/>
      <c r="AA20" s="673"/>
      <c r="AB20" s="673"/>
      <c r="AC20" s="673"/>
      <c r="AD20" s="673"/>
      <c r="AE20" s="673"/>
      <c r="AF20" s="646">
        <v>655</v>
      </c>
      <c r="AG20" s="646"/>
      <c r="AH20" s="646"/>
      <c r="AI20" s="646">
        <v>553129325</v>
      </c>
      <c r="AJ20" s="646"/>
      <c r="AK20" s="646"/>
      <c r="AL20" s="646"/>
      <c r="AM20" s="646"/>
      <c r="AN20" s="646"/>
      <c r="AO20" s="646"/>
      <c r="AP20" s="310">
        <v>106</v>
      </c>
      <c r="AQ20" s="310"/>
      <c r="AR20" s="310"/>
      <c r="AS20" s="672">
        <v>87057900</v>
      </c>
      <c r="AT20" s="672"/>
      <c r="AU20" s="672"/>
      <c r="AV20" s="672"/>
      <c r="AW20" s="672"/>
      <c r="AX20" s="672"/>
      <c r="AY20" s="672"/>
      <c r="AZ20" s="646">
        <v>12</v>
      </c>
      <c r="BA20" s="646"/>
      <c r="BB20" s="646"/>
      <c r="BC20" s="672">
        <v>5295836</v>
      </c>
      <c r="BD20" s="672"/>
      <c r="BE20" s="672"/>
      <c r="BF20" s="672"/>
      <c r="BG20" s="672"/>
      <c r="BH20" s="672"/>
      <c r="BI20" s="672"/>
      <c r="BJ20" s="34"/>
    </row>
    <row r="21" spans="1:62" s="243" customFormat="1" ht="20.100000000000001" customHeight="1" x14ac:dyDescent="0.15">
      <c r="A21" s="112" t="s">
        <v>366</v>
      </c>
      <c r="B21" s="113"/>
      <c r="C21" s="114"/>
      <c r="D21" s="114"/>
      <c r="E21" s="114"/>
      <c r="F21" s="114"/>
      <c r="G21" s="115"/>
      <c r="H21" s="665">
        <v>26692</v>
      </c>
      <c r="I21" s="666"/>
      <c r="J21" s="666"/>
      <c r="K21" s="666"/>
      <c r="L21" s="666">
        <v>17946180445</v>
      </c>
      <c r="M21" s="666"/>
      <c r="N21" s="666"/>
      <c r="O21" s="666"/>
      <c r="P21" s="666"/>
      <c r="Q21" s="666"/>
      <c r="R21" s="666"/>
      <c r="S21" s="666"/>
      <c r="T21" s="672">
        <v>25584</v>
      </c>
      <c r="U21" s="672"/>
      <c r="V21" s="672"/>
      <c r="W21" s="672"/>
      <c r="X21" s="673">
        <v>17171115300</v>
      </c>
      <c r="Y21" s="673"/>
      <c r="Z21" s="673"/>
      <c r="AA21" s="673"/>
      <c r="AB21" s="673"/>
      <c r="AC21" s="673"/>
      <c r="AD21" s="673"/>
      <c r="AE21" s="673"/>
      <c r="AF21" s="646">
        <v>650</v>
      </c>
      <c r="AG21" s="646"/>
      <c r="AH21" s="646"/>
      <c r="AI21" s="646">
        <v>547403600</v>
      </c>
      <c r="AJ21" s="646"/>
      <c r="AK21" s="646"/>
      <c r="AL21" s="646"/>
      <c r="AM21" s="646"/>
      <c r="AN21" s="646"/>
      <c r="AO21" s="646"/>
      <c r="AP21" s="310">
        <v>102</v>
      </c>
      <c r="AQ21" s="310"/>
      <c r="AR21" s="310"/>
      <c r="AS21" s="672">
        <v>82577599</v>
      </c>
      <c r="AT21" s="672"/>
      <c r="AU21" s="672"/>
      <c r="AV21" s="672"/>
      <c r="AW21" s="672"/>
      <c r="AX21" s="672"/>
      <c r="AY21" s="672"/>
      <c r="AZ21" s="646">
        <v>11</v>
      </c>
      <c r="BA21" s="646"/>
      <c r="BB21" s="646"/>
      <c r="BC21" s="672">
        <v>4881508</v>
      </c>
      <c r="BD21" s="672"/>
      <c r="BE21" s="672"/>
      <c r="BF21" s="672"/>
      <c r="BG21" s="672"/>
      <c r="BH21" s="672"/>
      <c r="BI21" s="672"/>
      <c r="BJ21" s="34"/>
    </row>
    <row r="22" spans="1:62" ht="20.100000000000001" customHeight="1" x14ac:dyDescent="0.15">
      <c r="A22" s="116" t="s">
        <v>398</v>
      </c>
      <c r="B22" s="117"/>
      <c r="C22" s="118"/>
      <c r="D22" s="118"/>
      <c r="E22" s="118"/>
      <c r="F22" s="118"/>
      <c r="G22" s="119"/>
      <c r="H22" s="669">
        <v>26772</v>
      </c>
      <c r="I22" s="670"/>
      <c r="J22" s="670"/>
      <c r="K22" s="670"/>
      <c r="L22" s="670">
        <v>18431957372</v>
      </c>
      <c r="M22" s="670"/>
      <c r="N22" s="670"/>
      <c r="O22" s="670"/>
      <c r="P22" s="670"/>
      <c r="Q22" s="670"/>
      <c r="R22" s="670"/>
      <c r="S22" s="670"/>
      <c r="T22" s="667">
        <v>25705</v>
      </c>
      <c r="U22" s="667"/>
      <c r="V22" s="667"/>
      <c r="W22" s="667"/>
      <c r="X22" s="671">
        <v>17648638703</v>
      </c>
      <c r="Y22" s="671"/>
      <c r="Z22" s="671"/>
      <c r="AA22" s="671"/>
      <c r="AB22" s="671"/>
      <c r="AC22" s="671"/>
      <c r="AD22" s="671"/>
      <c r="AE22" s="671"/>
      <c r="AF22" s="643">
        <v>665</v>
      </c>
      <c r="AG22" s="643"/>
      <c r="AH22" s="643"/>
      <c r="AI22" s="643">
        <v>572351950</v>
      </c>
      <c r="AJ22" s="643"/>
      <c r="AK22" s="643"/>
      <c r="AL22" s="643"/>
      <c r="AM22" s="643"/>
      <c r="AN22" s="643"/>
      <c r="AO22" s="643"/>
      <c r="AP22" s="322">
        <v>106</v>
      </c>
      <c r="AQ22" s="322"/>
      <c r="AR22" s="322"/>
      <c r="AS22" s="667">
        <v>87134199</v>
      </c>
      <c r="AT22" s="667"/>
      <c r="AU22" s="667"/>
      <c r="AV22" s="667"/>
      <c r="AW22" s="667"/>
      <c r="AX22" s="667"/>
      <c r="AY22" s="667"/>
      <c r="AZ22" s="643">
        <v>11</v>
      </c>
      <c r="BA22" s="643"/>
      <c r="BB22" s="643"/>
      <c r="BC22" s="667">
        <v>5144106</v>
      </c>
      <c r="BD22" s="667"/>
      <c r="BE22" s="667"/>
      <c r="BF22" s="667"/>
      <c r="BG22" s="667"/>
      <c r="BH22" s="667"/>
      <c r="BI22" s="667"/>
    </row>
    <row r="23" spans="1:62" ht="20.100000000000001" customHeight="1" thickBot="1" x14ac:dyDescent="0.2">
      <c r="A23" s="108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4"/>
      <c r="T23" s="34"/>
      <c r="U23" s="34"/>
      <c r="V23" s="34"/>
    </row>
    <row r="24" spans="1:62" ht="20.100000000000001" customHeight="1" x14ac:dyDescent="0.15">
      <c r="A24" s="648" t="s">
        <v>89</v>
      </c>
      <c r="B24" s="649"/>
      <c r="C24" s="649"/>
      <c r="D24" s="649"/>
      <c r="E24" s="649"/>
      <c r="F24" s="649"/>
      <c r="G24" s="649"/>
      <c r="H24" s="668" t="s">
        <v>255</v>
      </c>
      <c r="I24" s="649"/>
      <c r="J24" s="649"/>
      <c r="K24" s="649"/>
      <c r="L24" s="649"/>
      <c r="M24" s="649"/>
      <c r="N24" s="649"/>
      <c r="O24" s="649"/>
      <c r="P24" s="649"/>
      <c r="Q24" s="649"/>
      <c r="R24" s="649"/>
      <c r="S24" s="649"/>
      <c r="T24" s="649"/>
      <c r="U24" s="649" t="s">
        <v>256</v>
      </c>
      <c r="V24" s="649"/>
      <c r="W24" s="649"/>
      <c r="X24" s="649"/>
      <c r="Y24" s="649"/>
      <c r="Z24" s="649"/>
      <c r="AA24" s="649"/>
      <c r="AB24" s="649"/>
      <c r="AC24" s="649"/>
      <c r="AD24" s="649"/>
      <c r="AE24" s="649"/>
      <c r="AF24" s="649"/>
      <c r="AG24" s="649"/>
      <c r="AH24" s="649" t="s">
        <v>257</v>
      </c>
      <c r="AI24" s="649"/>
      <c r="AJ24" s="649"/>
      <c r="AK24" s="649"/>
      <c r="AL24" s="649"/>
      <c r="AM24" s="649"/>
      <c r="AN24" s="649"/>
      <c r="AO24" s="649"/>
      <c r="AP24" s="649"/>
      <c r="AQ24" s="649"/>
      <c r="AR24" s="649"/>
      <c r="AS24" s="649"/>
      <c r="AT24" s="658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34"/>
    </row>
    <row r="25" spans="1:62" ht="20.100000000000001" customHeight="1" x14ac:dyDescent="0.15">
      <c r="A25" s="650"/>
      <c r="B25" s="651"/>
      <c r="C25" s="651"/>
      <c r="D25" s="651"/>
      <c r="E25" s="651"/>
      <c r="F25" s="651"/>
      <c r="G25" s="651"/>
      <c r="H25" s="660" t="s">
        <v>249</v>
      </c>
      <c r="I25" s="660"/>
      <c r="J25" s="660"/>
      <c r="K25" s="660"/>
      <c r="L25" s="660" t="s">
        <v>250</v>
      </c>
      <c r="M25" s="651"/>
      <c r="N25" s="651"/>
      <c r="O25" s="651"/>
      <c r="P25" s="651"/>
      <c r="Q25" s="651"/>
      <c r="R25" s="651"/>
      <c r="S25" s="651"/>
      <c r="T25" s="651"/>
      <c r="U25" s="660" t="s">
        <v>249</v>
      </c>
      <c r="V25" s="660"/>
      <c r="W25" s="660"/>
      <c r="X25" s="660"/>
      <c r="Y25" s="660" t="s">
        <v>258</v>
      </c>
      <c r="Z25" s="651"/>
      <c r="AA25" s="651"/>
      <c r="AB25" s="651"/>
      <c r="AC25" s="651"/>
      <c r="AD25" s="651"/>
      <c r="AE25" s="651"/>
      <c r="AF25" s="651"/>
      <c r="AG25" s="651"/>
      <c r="AH25" s="660" t="s">
        <v>249</v>
      </c>
      <c r="AI25" s="660"/>
      <c r="AJ25" s="660"/>
      <c r="AK25" s="660"/>
      <c r="AL25" s="660" t="s">
        <v>258</v>
      </c>
      <c r="AM25" s="651"/>
      <c r="AN25" s="651"/>
      <c r="AO25" s="651"/>
      <c r="AP25" s="651"/>
      <c r="AQ25" s="651"/>
      <c r="AR25" s="651"/>
      <c r="AS25" s="651"/>
      <c r="AT25" s="661"/>
      <c r="AU25" s="121"/>
      <c r="AV25" s="121"/>
      <c r="AW25" s="121"/>
      <c r="AX25" s="121"/>
      <c r="AY25" s="121"/>
      <c r="AZ25" s="120"/>
      <c r="BA25" s="120"/>
      <c r="BB25" s="120"/>
      <c r="BC25" s="120"/>
      <c r="BD25" s="120"/>
      <c r="BE25" s="120"/>
      <c r="BF25" s="120"/>
      <c r="BG25" s="120"/>
      <c r="BH25" s="120"/>
      <c r="BI25" s="34"/>
    </row>
    <row r="26" spans="1:62" ht="20.100000000000001" customHeight="1" x14ac:dyDescent="0.15">
      <c r="A26" s="33"/>
      <c r="B26" s="33"/>
      <c r="C26" s="33"/>
      <c r="D26" s="33"/>
      <c r="E26" s="33"/>
      <c r="F26" s="33"/>
      <c r="G26" s="33"/>
      <c r="H26" s="122"/>
      <c r="I26" s="33"/>
      <c r="J26" s="33"/>
      <c r="K26" s="110" t="s">
        <v>253</v>
      </c>
      <c r="L26" s="110"/>
      <c r="M26" s="110"/>
      <c r="N26" s="110"/>
      <c r="O26" s="110"/>
      <c r="P26" s="110"/>
      <c r="Q26" s="110"/>
      <c r="R26" s="110"/>
      <c r="T26" s="110" t="s">
        <v>254</v>
      </c>
      <c r="U26" s="110"/>
      <c r="V26" s="110"/>
      <c r="W26" s="110"/>
      <c r="X26" s="110" t="s">
        <v>253</v>
      </c>
      <c r="Y26" s="110"/>
      <c r="Z26" s="110"/>
      <c r="AA26" s="110"/>
      <c r="AB26" s="110"/>
      <c r="AC26" s="110"/>
      <c r="AD26" s="110"/>
      <c r="AE26" s="110"/>
      <c r="AG26" s="110" t="s">
        <v>254</v>
      </c>
      <c r="AH26" s="109"/>
      <c r="AI26" s="109"/>
      <c r="AJ26" s="109"/>
      <c r="AK26" s="110" t="s">
        <v>253</v>
      </c>
      <c r="AL26" s="110"/>
      <c r="AM26" s="110"/>
      <c r="AN26" s="110"/>
      <c r="AO26" s="110"/>
      <c r="AP26" s="110"/>
      <c r="AQ26" s="110"/>
      <c r="AR26" s="110"/>
      <c r="AT26" s="110" t="s">
        <v>254</v>
      </c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34"/>
      <c r="BG26" s="34"/>
      <c r="BH26" s="110"/>
      <c r="BI26" s="34"/>
    </row>
    <row r="27" spans="1:62" ht="20.100000000000001" customHeight="1" x14ac:dyDescent="0.15">
      <c r="A27" s="112" t="s">
        <v>293</v>
      </c>
      <c r="B27" s="113"/>
      <c r="C27" s="113"/>
      <c r="D27" s="113"/>
      <c r="E27" s="113"/>
      <c r="F27" s="113"/>
      <c r="G27" s="113"/>
      <c r="H27" s="664">
        <v>385</v>
      </c>
      <c r="I27" s="646"/>
      <c r="J27" s="646"/>
      <c r="K27" s="646"/>
      <c r="L27" s="646">
        <v>170070599</v>
      </c>
      <c r="M27" s="646"/>
      <c r="N27" s="646"/>
      <c r="O27" s="646"/>
      <c r="P27" s="646"/>
      <c r="Q27" s="646"/>
      <c r="R27" s="646"/>
      <c r="S27" s="646"/>
      <c r="T27" s="646"/>
      <c r="U27" s="646">
        <v>168</v>
      </c>
      <c r="V27" s="646"/>
      <c r="W27" s="646"/>
      <c r="X27" s="646"/>
      <c r="Y27" s="646">
        <v>37065463</v>
      </c>
      <c r="Z27" s="646"/>
      <c r="AA27" s="646"/>
      <c r="AB27" s="646"/>
      <c r="AC27" s="646"/>
      <c r="AD27" s="646"/>
      <c r="AE27" s="646"/>
      <c r="AF27" s="646"/>
      <c r="AG27" s="646"/>
      <c r="AH27" s="646">
        <v>29</v>
      </c>
      <c r="AI27" s="646"/>
      <c r="AJ27" s="646"/>
      <c r="AK27" s="646"/>
      <c r="AL27" s="646">
        <v>24963200</v>
      </c>
      <c r="AM27" s="646"/>
      <c r="AN27" s="646"/>
      <c r="AO27" s="646"/>
      <c r="AP27" s="646"/>
      <c r="AQ27" s="646"/>
      <c r="AR27" s="646"/>
      <c r="AS27" s="646"/>
      <c r="AT27" s="646"/>
      <c r="AU27" s="123"/>
      <c r="AV27" s="123"/>
      <c r="AW27" s="123"/>
      <c r="AX27" s="123"/>
      <c r="AY27" s="123"/>
      <c r="AZ27" s="124"/>
      <c r="BA27" s="124"/>
      <c r="BB27" s="124"/>
      <c r="BC27" s="124"/>
      <c r="BD27" s="124"/>
      <c r="BE27" s="124"/>
      <c r="BF27" s="124"/>
      <c r="BG27" s="124"/>
      <c r="BH27" s="124"/>
      <c r="BI27" s="34"/>
      <c r="BJ27" s="34"/>
    </row>
    <row r="28" spans="1:62" ht="20.100000000000001" customHeight="1" x14ac:dyDescent="0.15">
      <c r="A28" s="112" t="s">
        <v>304</v>
      </c>
      <c r="B28" s="113"/>
      <c r="C28" s="113"/>
      <c r="D28" s="113"/>
      <c r="E28" s="113"/>
      <c r="F28" s="113"/>
      <c r="G28" s="115"/>
      <c r="H28" s="664">
        <v>324</v>
      </c>
      <c r="I28" s="646"/>
      <c r="J28" s="646"/>
      <c r="K28" s="646"/>
      <c r="L28" s="646">
        <v>143310281</v>
      </c>
      <c r="M28" s="646"/>
      <c r="N28" s="646"/>
      <c r="O28" s="646"/>
      <c r="P28" s="646"/>
      <c r="Q28" s="646"/>
      <c r="R28" s="646"/>
      <c r="S28" s="646"/>
      <c r="T28" s="646"/>
      <c r="U28" s="646">
        <v>136</v>
      </c>
      <c r="V28" s="646"/>
      <c r="W28" s="646"/>
      <c r="X28" s="646"/>
      <c r="Y28" s="646">
        <v>30894839</v>
      </c>
      <c r="Z28" s="646"/>
      <c r="AA28" s="646"/>
      <c r="AB28" s="646"/>
      <c r="AC28" s="646"/>
      <c r="AD28" s="646"/>
      <c r="AE28" s="646"/>
      <c r="AF28" s="646"/>
      <c r="AG28" s="646"/>
      <c r="AH28" s="646">
        <v>27</v>
      </c>
      <c r="AI28" s="646"/>
      <c r="AJ28" s="646"/>
      <c r="AK28" s="646"/>
      <c r="AL28" s="646">
        <v>23255575</v>
      </c>
      <c r="AM28" s="646"/>
      <c r="AN28" s="646"/>
      <c r="AO28" s="646"/>
      <c r="AP28" s="646"/>
      <c r="AQ28" s="646"/>
      <c r="AR28" s="646"/>
      <c r="AS28" s="646"/>
      <c r="AT28" s="646"/>
      <c r="AU28" s="123"/>
      <c r="AV28" s="123"/>
      <c r="AW28" s="123"/>
      <c r="AX28" s="123"/>
      <c r="AY28" s="123"/>
      <c r="AZ28" s="124"/>
      <c r="BA28" s="124"/>
      <c r="BB28" s="124"/>
      <c r="BC28" s="124"/>
      <c r="BD28" s="124"/>
      <c r="BE28" s="124"/>
      <c r="BF28" s="124"/>
      <c r="BG28" s="124"/>
      <c r="BH28" s="124"/>
      <c r="BI28" s="34"/>
      <c r="BJ28" s="34"/>
    </row>
    <row r="29" spans="1:62" ht="20.100000000000001" customHeight="1" x14ac:dyDescent="0.15">
      <c r="A29" s="112" t="s">
        <v>332</v>
      </c>
      <c r="B29" s="113"/>
      <c r="C29" s="113"/>
      <c r="D29" s="113"/>
      <c r="E29" s="113"/>
      <c r="F29" s="113"/>
      <c r="G29" s="115"/>
      <c r="H29" s="664">
        <v>281</v>
      </c>
      <c r="I29" s="646"/>
      <c r="J29" s="646"/>
      <c r="K29" s="646"/>
      <c r="L29" s="646">
        <v>123806914</v>
      </c>
      <c r="M29" s="646"/>
      <c r="N29" s="646"/>
      <c r="O29" s="646"/>
      <c r="P29" s="646"/>
      <c r="Q29" s="646"/>
      <c r="R29" s="646"/>
      <c r="S29" s="646"/>
      <c r="T29" s="646"/>
      <c r="U29" s="646">
        <v>118</v>
      </c>
      <c r="V29" s="646"/>
      <c r="W29" s="646"/>
      <c r="X29" s="646"/>
      <c r="Y29" s="646">
        <v>26799608</v>
      </c>
      <c r="Z29" s="646"/>
      <c r="AA29" s="646"/>
      <c r="AB29" s="646"/>
      <c r="AC29" s="646"/>
      <c r="AD29" s="646"/>
      <c r="AE29" s="646"/>
      <c r="AF29" s="646"/>
      <c r="AG29" s="646"/>
      <c r="AH29" s="646">
        <v>27</v>
      </c>
      <c r="AI29" s="646"/>
      <c r="AJ29" s="646"/>
      <c r="AK29" s="646"/>
      <c r="AL29" s="646">
        <v>23231775</v>
      </c>
      <c r="AM29" s="646"/>
      <c r="AN29" s="646"/>
      <c r="AO29" s="646"/>
      <c r="AP29" s="646"/>
      <c r="AQ29" s="646"/>
      <c r="AR29" s="646"/>
      <c r="AS29" s="646"/>
      <c r="AT29" s="646"/>
      <c r="AU29" s="123"/>
      <c r="AV29" s="123"/>
      <c r="AW29" s="123"/>
      <c r="AX29" s="123"/>
      <c r="AY29" s="123"/>
      <c r="AZ29" s="124"/>
      <c r="BA29" s="124"/>
      <c r="BB29" s="124"/>
      <c r="BC29" s="124"/>
      <c r="BD29" s="124"/>
      <c r="BE29" s="124"/>
      <c r="BF29" s="124"/>
      <c r="BG29" s="124"/>
      <c r="BH29" s="124"/>
      <c r="BI29" s="34"/>
      <c r="BJ29" s="34"/>
    </row>
    <row r="30" spans="1:62" s="243" customFormat="1" ht="20.100000000000001" customHeight="1" x14ac:dyDescent="0.15">
      <c r="A30" s="112" t="s">
        <v>366</v>
      </c>
      <c r="B30" s="113"/>
      <c r="C30" s="113"/>
      <c r="D30" s="113"/>
      <c r="E30" s="113"/>
      <c r="F30" s="113"/>
      <c r="G30" s="115"/>
      <c r="H30" s="664">
        <v>221</v>
      </c>
      <c r="I30" s="646"/>
      <c r="J30" s="646"/>
      <c r="K30" s="646"/>
      <c r="L30" s="646">
        <v>95495500</v>
      </c>
      <c r="M30" s="646"/>
      <c r="N30" s="646"/>
      <c r="O30" s="646"/>
      <c r="P30" s="646"/>
      <c r="Q30" s="646"/>
      <c r="R30" s="646"/>
      <c r="S30" s="646"/>
      <c r="T30" s="646"/>
      <c r="U30" s="646">
        <v>97</v>
      </c>
      <c r="V30" s="646"/>
      <c r="W30" s="646"/>
      <c r="X30" s="646"/>
      <c r="Y30" s="646">
        <v>21567388</v>
      </c>
      <c r="Z30" s="646"/>
      <c r="AA30" s="646"/>
      <c r="AB30" s="646"/>
      <c r="AC30" s="646"/>
      <c r="AD30" s="646"/>
      <c r="AE30" s="646"/>
      <c r="AF30" s="646"/>
      <c r="AG30" s="646"/>
      <c r="AH30" s="646">
        <v>27</v>
      </c>
      <c r="AI30" s="646"/>
      <c r="AJ30" s="646"/>
      <c r="AK30" s="646"/>
      <c r="AL30" s="646">
        <v>23139550</v>
      </c>
      <c r="AM30" s="646"/>
      <c r="AN30" s="646"/>
      <c r="AO30" s="646"/>
      <c r="AP30" s="646"/>
      <c r="AQ30" s="646"/>
      <c r="AR30" s="646"/>
      <c r="AS30" s="646"/>
      <c r="AT30" s="646"/>
      <c r="AU30" s="123"/>
      <c r="AV30" s="123"/>
      <c r="AW30" s="123"/>
      <c r="AX30" s="123"/>
      <c r="AY30" s="123"/>
      <c r="AZ30" s="124"/>
      <c r="BA30" s="124"/>
      <c r="BB30" s="124"/>
      <c r="BC30" s="124"/>
      <c r="BD30" s="124"/>
      <c r="BE30" s="124"/>
      <c r="BF30" s="124"/>
      <c r="BG30" s="124"/>
      <c r="BH30" s="124"/>
      <c r="BI30" s="34"/>
      <c r="BJ30" s="34"/>
    </row>
    <row r="31" spans="1:62" ht="20.100000000000001" customHeight="1" x14ac:dyDescent="0.15">
      <c r="A31" s="116" t="s">
        <v>398</v>
      </c>
      <c r="B31" s="117"/>
      <c r="C31" s="117"/>
      <c r="D31" s="117"/>
      <c r="E31" s="117"/>
      <c r="F31" s="117"/>
      <c r="G31" s="119"/>
      <c r="H31" s="663">
        <v>185</v>
      </c>
      <c r="I31" s="643"/>
      <c r="J31" s="643"/>
      <c r="K31" s="643"/>
      <c r="L31" s="643">
        <v>80562445</v>
      </c>
      <c r="M31" s="643"/>
      <c r="N31" s="643"/>
      <c r="O31" s="643"/>
      <c r="P31" s="643"/>
      <c r="Q31" s="643"/>
      <c r="R31" s="643"/>
      <c r="S31" s="643"/>
      <c r="T31" s="643"/>
      <c r="U31" s="643">
        <v>75</v>
      </c>
      <c r="V31" s="643"/>
      <c r="W31" s="643"/>
      <c r="X31" s="643"/>
      <c r="Y31" s="643">
        <v>16324669</v>
      </c>
      <c r="Z31" s="643"/>
      <c r="AA31" s="643"/>
      <c r="AB31" s="643"/>
      <c r="AC31" s="643"/>
      <c r="AD31" s="643"/>
      <c r="AE31" s="643"/>
      <c r="AF31" s="643"/>
      <c r="AG31" s="643"/>
      <c r="AH31" s="643">
        <v>25</v>
      </c>
      <c r="AI31" s="643"/>
      <c r="AJ31" s="643"/>
      <c r="AK31" s="643"/>
      <c r="AL31" s="643">
        <v>21801300</v>
      </c>
      <c r="AM31" s="643"/>
      <c r="AN31" s="643"/>
      <c r="AO31" s="643"/>
      <c r="AP31" s="643"/>
      <c r="AQ31" s="643"/>
      <c r="AR31" s="643"/>
      <c r="AS31" s="643"/>
      <c r="AT31" s="643"/>
      <c r="AU31" s="123"/>
      <c r="AV31" s="123"/>
      <c r="AW31" s="123"/>
      <c r="AX31" s="123"/>
      <c r="AY31" s="123"/>
      <c r="AZ31" s="124"/>
      <c r="BA31" s="124"/>
      <c r="BB31" s="124"/>
      <c r="BC31" s="124"/>
      <c r="BD31" s="124"/>
      <c r="BE31" s="124"/>
      <c r="BF31" s="124"/>
      <c r="BG31" s="124"/>
      <c r="BH31" s="124"/>
      <c r="BI31" s="34"/>
      <c r="BJ31" s="34"/>
    </row>
    <row r="32" spans="1:62" ht="20.100000000000001" customHeight="1" x14ac:dyDescent="0.15">
      <c r="A32" s="108"/>
      <c r="B32" s="108"/>
      <c r="C32" s="108"/>
      <c r="D32" s="108"/>
      <c r="E32" s="108"/>
      <c r="F32" s="108"/>
      <c r="G32" s="108"/>
      <c r="H32" s="108"/>
      <c r="I32" s="33"/>
      <c r="J32" s="33"/>
      <c r="K32" s="33"/>
      <c r="L32" s="108"/>
      <c r="M32" s="108"/>
      <c r="N32" s="108"/>
      <c r="O32" s="108"/>
      <c r="P32" s="108"/>
      <c r="Q32" s="108"/>
      <c r="R32" s="108"/>
      <c r="AG32" s="125" t="s">
        <v>344</v>
      </c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</row>
    <row r="33" spans="1:67" x14ac:dyDescent="0.15">
      <c r="B33" s="106"/>
      <c r="C33" s="106"/>
      <c r="D33" s="106"/>
      <c r="E33" s="106"/>
      <c r="F33" s="106"/>
      <c r="G33" s="106"/>
    </row>
    <row r="34" spans="1:67" x14ac:dyDescent="0.15">
      <c r="B34" s="106"/>
      <c r="C34" s="106"/>
      <c r="D34" s="106"/>
      <c r="E34" s="106"/>
      <c r="F34" s="106"/>
      <c r="G34" s="106"/>
      <c r="BO34" s="107"/>
    </row>
    <row r="35" spans="1:67" ht="20.100000000000001" customHeight="1" thickBot="1" x14ac:dyDescent="0.2">
      <c r="B35" s="33"/>
      <c r="C35" s="33"/>
      <c r="D35" s="33"/>
      <c r="E35" s="33"/>
      <c r="F35" s="33"/>
      <c r="G35" s="33"/>
      <c r="H35" s="33"/>
      <c r="I35" s="33"/>
      <c r="J35" s="33"/>
      <c r="K35" s="33"/>
      <c r="M35" s="108"/>
      <c r="N35" s="108"/>
      <c r="O35" s="126" t="s">
        <v>259</v>
      </c>
      <c r="Q35" s="108"/>
      <c r="R35" s="108"/>
    </row>
    <row r="36" spans="1:67" ht="20.100000000000001" customHeight="1" x14ac:dyDescent="0.15">
      <c r="A36" s="648" t="s">
        <v>89</v>
      </c>
      <c r="B36" s="649"/>
      <c r="C36" s="649"/>
      <c r="D36" s="649"/>
      <c r="E36" s="649"/>
      <c r="F36" s="649"/>
      <c r="G36" s="649"/>
      <c r="H36" s="652" t="s">
        <v>243</v>
      </c>
      <c r="I36" s="653"/>
      <c r="J36" s="653"/>
      <c r="K36" s="654"/>
      <c r="L36" s="652" t="s">
        <v>260</v>
      </c>
      <c r="M36" s="653"/>
      <c r="N36" s="653"/>
      <c r="O36" s="653"/>
      <c r="P36" s="653"/>
      <c r="Q36" s="653"/>
      <c r="R36" s="653"/>
      <c r="S36" s="654"/>
      <c r="T36" s="649" t="s">
        <v>261</v>
      </c>
      <c r="U36" s="649"/>
      <c r="V36" s="649"/>
      <c r="W36" s="649"/>
      <c r="X36" s="649"/>
      <c r="Y36" s="649"/>
      <c r="Z36" s="649"/>
      <c r="AA36" s="649"/>
      <c r="AB36" s="649"/>
      <c r="AC36" s="649"/>
      <c r="AD36" s="649"/>
      <c r="AE36" s="649"/>
      <c r="AF36" s="649" t="s">
        <v>246</v>
      </c>
      <c r="AG36" s="649"/>
      <c r="AH36" s="649"/>
      <c r="AI36" s="649"/>
      <c r="AJ36" s="649"/>
      <c r="AK36" s="649"/>
      <c r="AL36" s="649"/>
      <c r="AM36" s="649"/>
      <c r="AN36" s="649"/>
      <c r="AO36" s="649"/>
      <c r="AP36" s="649"/>
      <c r="AQ36" s="658"/>
      <c r="AR36" s="659"/>
      <c r="AS36" s="659"/>
      <c r="AT36" s="659"/>
      <c r="AU36" s="659"/>
      <c r="AV36" s="659"/>
      <c r="AW36" s="659"/>
      <c r="AX36" s="659"/>
      <c r="AY36" s="659"/>
      <c r="AZ36" s="659"/>
      <c r="BA36" s="659"/>
      <c r="BB36" s="659"/>
      <c r="BC36" s="659"/>
    </row>
    <row r="37" spans="1:67" ht="20.100000000000001" customHeight="1" x14ac:dyDescent="0.15">
      <c r="A37" s="650"/>
      <c r="B37" s="651"/>
      <c r="C37" s="651"/>
      <c r="D37" s="651"/>
      <c r="E37" s="651"/>
      <c r="F37" s="651"/>
      <c r="G37" s="651"/>
      <c r="H37" s="655"/>
      <c r="I37" s="656"/>
      <c r="J37" s="656"/>
      <c r="K37" s="657"/>
      <c r="L37" s="655"/>
      <c r="M37" s="656"/>
      <c r="N37" s="656"/>
      <c r="O37" s="656"/>
      <c r="P37" s="656"/>
      <c r="Q37" s="656"/>
      <c r="R37" s="656"/>
      <c r="S37" s="657"/>
      <c r="T37" s="660" t="s">
        <v>249</v>
      </c>
      <c r="U37" s="660"/>
      <c r="V37" s="660"/>
      <c r="W37" s="660"/>
      <c r="X37" s="660" t="s">
        <v>258</v>
      </c>
      <c r="Y37" s="651"/>
      <c r="Z37" s="651"/>
      <c r="AA37" s="651"/>
      <c r="AB37" s="651"/>
      <c r="AC37" s="651"/>
      <c r="AD37" s="651"/>
      <c r="AE37" s="651"/>
      <c r="AF37" s="660" t="s">
        <v>249</v>
      </c>
      <c r="AG37" s="660"/>
      <c r="AH37" s="660"/>
      <c r="AI37" s="660"/>
      <c r="AJ37" s="660" t="s">
        <v>258</v>
      </c>
      <c r="AK37" s="651"/>
      <c r="AL37" s="651"/>
      <c r="AM37" s="651"/>
      <c r="AN37" s="651"/>
      <c r="AO37" s="651"/>
      <c r="AP37" s="651"/>
      <c r="AQ37" s="661"/>
      <c r="AR37" s="662"/>
      <c r="AS37" s="662"/>
      <c r="AT37" s="662"/>
      <c r="AU37" s="662"/>
      <c r="AV37" s="662"/>
      <c r="AW37" s="659"/>
      <c r="AX37" s="659"/>
      <c r="AY37" s="659"/>
      <c r="AZ37" s="659"/>
      <c r="BA37" s="659"/>
      <c r="BB37" s="659"/>
      <c r="BC37" s="659"/>
    </row>
    <row r="38" spans="1:67" ht="20.100000000000001" customHeight="1" x14ac:dyDescent="0.15">
      <c r="A38" s="33"/>
      <c r="B38" s="33"/>
      <c r="C38" s="33"/>
      <c r="D38" s="33"/>
      <c r="E38" s="33"/>
      <c r="F38" s="33"/>
      <c r="G38" s="33"/>
      <c r="H38" s="127"/>
      <c r="I38" s="128"/>
      <c r="J38" s="128"/>
      <c r="K38" s="129" t="s">
        <v>253</v>
      </c>
      <c r="L38" s="110"/>
      <c r="M38" s="110"/>
      <c r="N38" s="110"/>
      <c r="O38" s="110"/>
      <c r="P38" s="110"/>
      <c r="Q38" s="110"/>
      <c r="R38" s="110"/>
      <c r="S38" s="110" t="s">
        <v>254</v>
      </c>
      <c r="T38" s="110"/>
      <c r="U38" s="110"/>
      <c r="V38" s="110"/>
      <c r="W38" s="110" t="s">
        <v>253</v>
      </c>
      <c r="X38" s="110"/>
      <c r="Y38" s="110"/>
      <c r="Z38" s="110"/>
      <c r="AA38" s="110"/>
      <c r="AB38" s="110"/>
      <c r="AC38" s="263"/>
      <c r="AD38" s="110"/>
      <c r="AE38" s="110" t="s">
        <v>254</v>
      </c>
      <c r="AF38" s="109"/>
      <c r="AG38" s="109"/>
      <c r="AH38" s="109"/>
      <c r="AI38" s="110" t="s">
        <v>253</v>
      </c>
      <c r="AJ38" s="110"/>
      <c r="AK38" s="110"/>
      <c r="AL38" s="110"/>
      <c r="AM38" s="110"/>
      <c r="AN38" s="110"/>
      <c r="AO38" s="110"/>
      <c r="AP38" s="110"/>
      <c r="AQ38" s="110" t="s">
        <v>254</v>
      </c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</row>
    <row r="39" spans="1:67" ht="20.100000000000001" customHeight="1" x14ac:dyDescent="0.15">
      <c r="A39" s="112" t="s">
        <v>293</v>
      </c>
      <c r="B39" s="113"/>
      <c r="C39" s="113"/>
      <c r="D39" s="113"/>
      <c r="E39" s="113"/>
      <c r="F39" s="113"/>
      <c r="G39" s="113"/>
      <c r="H39" s="647">
        <v>736</v>
      </c>
      <c r="I39" s="640"/>
      <c r="J39" s="640"/>
      <c r="K39" s="640"/>
      <c r="L39" s="640">
        <v>640872425</v>
      </c>
      <c r="M39" s="640"/>
      <c r="N39" s="640"/>
      <c r="O39" s="640"/>
      <c r="P39" s="640"/>
      <c r="Q39" s="640"/>
      <c r="R39" s="640"/>
      <c r="S39" s="640"/>
      <c r="T39" s="646">
        <v>0</v>
      </c>
      <c r="U39" s="646"/>
      <c r="V39" s="646"/>
      <c r="W39" s="646"/>
      <c r="X39" s="646">
        <v>0</v>
      </c>
      <c r="Y39" s="646"/>
      <c r="Z39" s="646"/>
      <c r="AA39" s="646"/>
      <c r="AB39" s="646"/>
      <c r="AC39" s="646"/>
      <c r="AD39" s="646"/>
      <c r="AE39" s="646"/>
      <c r="AF39" s="646">
        <v>736</v>
      </c>
      <c r="AG39" s="646"/>
      <c r="AH39" s="646"/>
      <c r="AI39" s="646"/>
      <c r="AJ39" s="646">
        <v>640872425</v>
      </c>
      <c r="AK39" s="646"/>
      <c r="AL39" s="646"/>
      <c r="AM39" s="646"/>
      <c r="AN39" s="646"/>
      <c r="AO39" s="646"/>
      <c r="AP39" s="646"/>
      <c r="AQ39" s="646"/>
      <c r="AR39" s="640"/>
      <c r="AS39" s="640"/>
      <c r="AT39" s="640"/>
      <c r="AU39" s="640"/>
      <c r="AV39" s="640"/>
      <c r="AW39" s="640"/>
      <c r="AX39" s="640"/>
      <c r="AY39" s="640"/>
      <c r="AZ39" s="640"/>
      <c r="BA39" s="640"/>
      <c r="BB39" s="640"/>
      <c r="BC39" s="640"/>
    </row>
    <row r="40" spans="1:67" ht="20.100000000000001" customHeight="1" x14ac:dyDescent="0.15">
      <c r="A40" s="112" t="s">
        <v>304</v>
      </c>
      <c r="B40" s="113"/>
      <c r="C40" s="113"/>
      <c r="D40" s="113"/>
      <c r="E40" s="113"/>
      <c r="F40" s="113"/>
      <c r="G40" s="115"/>
      <c r="H40" s="644">
        <v>759</v>
      </c>
      <c r="I40" s="645"/>
      <c r="J40" s="645"/>
      <c r="K40" s="645"/>
      <c r="L40" s="645">
        <v>661728325</v>
      </c>
      <c r="M40" s="645"/>
      <c r="N40" s="645"/>
      <c r="O40" s="645"/>
      <c r="P40" s="645"/>
      <c r="Q40" s="645"/>
      <c r="R40" s="645"/>
      <c r="S40" s="645"/>
      <c r="T40" s="646">
        <v>0</v>
      </c>
      <c r="U40" s="646"/>
      <c r="V40" s="646"/>
      <c r="W40" s="646"/>
      <c r="X40" s="646">
        <v>0</v>
      </c>
      <c r="Y40" s="646"/>
      <c r="Z40" s="646"/>
      <c r="AA40" s="646"/>
      <c r="AB40" s="646"/>
      <c r="AC40" s="646"/>
      <c r="AD40" s="646"/>
      <c r="AE40" s="646"/>
      <c r="AF40" s="646">
        <v>759</v>
      </c>
      <c r="AG40" s="646"/>
      <c r="AH40" s="646"/>
      <c r="AI40" s="646"/>
      <c r="AJ40" s="646">
        <v>661728325</v>
      </c>
      <c r="AK40" s="646"/>
      <c r="AL40" s="646"/>
      <c r="AM40" s="646"/>
      <c r="AN40" s="646"/>
      <c r="AO40" s="646"/>
      <c r="AP40" s="646"/>
      <c r="AQ40" s="646"/>
      <c r="AR40" s="640"/>
      <c r="AS40" s="640"/>
      <c r="AT40" s="640"/>
      <c r="AU40" s="640"/>
      <c r="AV40" s="640"/>
      <c r="AW40" s="640"/>
      <c r="AX40" s="640"/>
      <c r="AY40" s="640"/>
      <c r="AZ40" s="640"/>
      <c r="BA40" s="640"/>
      <c r="BB40" s="640"/>
      <c r="BC40" s="640"/>
    </row>
    <row r="41" spans="1:67" ht="20.100000000000001" customHeight="1" x14ac:dyDescent="0.15">
      <c r="A41" s="112" t="s">
        <v>332</v>
      </c>
      <c r="B41" s="113"/>
      <c r="C41" s="113"/>
      <c r="D41" s="113"/>
      <c r="E41" s="113"/>
      <c r="F41" s="113"/>
      <c r="G41" s="115"/>
      <c r="H41" s="644">
        <v>784</v>
      </c>
      <c r="I41" s="645"/>
      <c r="J41" s="645"/>
      <c r="K41" s="645"/>
      <c r="L41" s="645">
        <v>682058600</v>
      </c>
      <c r="M41" s="645"/>
      <c r="N41" s="645"/>
      <c r="O41" s="645"/>
      <c r="P41" s="645"/>
      <c r="Q41" s="645"/>
      <c r="R41" s="645"/>
      <c r="S41" s="645"/>
      <c r="T41" s="646">
        <v>0</v>
      </c>
      <c r="U41" s="646"/>
      <c r="V41" s="646"/>
      <c r="W41" s="646"/>
      <c r="X41" s="646">
        <v>0</v>
      </c>
      <c r="Y41" s="646"/>
      <c r="Z41" s="646"/>
      <c r="AA41" s="646"/>
      <c r="AB41" s="646"/>
      <c r="AC41" s="646"/>
      <c r="AD41" s="646"/>
      <c r="AE41" s="646"/>
      <c r="AF41" s="646">
        <v>784</v>
      </c>
      <c r="AG41" s="646"/>
      <c r="AH41" s="646"/>
      <c r="AI41" s="646"/>
      <c r="AJ41" s="646">
        <v>682058600</v>
      </c>
      <c r="AK41" s="646"/>
      <c r="AL41" s="646"/>
      <c r="AM41" s="646"/>
      <c r="AN41" s="646"/>
      <c r="AO41" s="646"/>
      <c r="AP41" s="646"/>
      <c r="AQ41" s="646"/>
      <c r="AR41" s="640"/>
      <c r="AS41" s="640"/>
      <c r="AT41" s="640"/>
      <c r="AU41" s="640"/>
      <c r="AV41" s="640"/>
      <c r="AW41" s="640"/>
      <c r="AX41" s="640"/>
      <c r="AY41" s="640"/>
      <c r="AZ41" s="640"/>
      <c r="BA41" s="640"/>
      <c r="BB41" s="640"/>
      <c r="BC41" s="640"/>
    </row>
    <row r="42" spans="1:67" s="243" customFormat="1" ht="20.100000000000001" customHeight="1" x14ac:dyDescent="0.15">
      <c r="A42" s="112" t="s">
        <v>366</v>
      </c>
      <c r="B42" s="113"/>
      <c r="C42" s="113"/>
      <c r="D42" s="113"/>
      <c r="E42" s="113"/>
      <c r="F42" s="113"/>
      <c r="G42" s="115"/>
      <c r="H42" s="644">
        <v>807</v>
      </c>
      <c r="I42" s="645"/>
      <c r="J42" s="645"/>
      <c r="K42" s="645"/>
      <c r="L42" s="645">
        <v>698300500</v>
      </c>
      <c r="M42" s="645"/>
      <c r="N42" s="645"/>
      <c r="O42" s="645"/>
      <c r="P42" s="645"/>
      <c r="Q42" s="645"/>
      <c r="R42" s="645"/>
      <c r="S42" s="645"/>
      <c r="T42" s="646">
        <v>0</v>
      </c>
      <c r="U42" s="646"/>
      <c r="V42" s="646"/>
      <c r="W42" s="646"/>
      <c r="X42" s="646">
        <v>0</v>
      </c>
      <c r="Y42" s="646"/>
      <c r="Z42" s="646"/>
      <c r="AA42" s="646"/>
      <c r="AB42" s="646"/>
      <c r="AC42" s="646"/>
      <c r="AD42" s="646"/>
      <c r="AE42" s="646"/>
      <c r="AF42" s="646">
        <v>807</v>
      </c>
      <c r="AG42" s="646"/>
      <c r="AH42" s="646"/>
      <c r="AI42" s="646"/>
      <c r="AJ42" s="646">
        <v>698300500</v>
      </c>
      <c r="AK42" s="646"/>
      <c r="AL42" s="646"/>
      <c r="AM42" s="646"/>
      <c r="AN42" s="646"/>
      <c r="AO42" s="646"/>
      <c r="AP42" s="646"/>
      <c r="AQ42" s="646"/>
      <c r="AR42" s="640"/>
      <c r="AS42" s="640"/>
      <c r="AT42" s="640"/>
      <c r="AU42" s="640"/>
      <c r="AV42" s="640"/>
      <c r="AW42" s="640"/>
      <c r="AX42" s="640"/>
      <c r="AY42" s="640"/>
      <c r="AZ42" s="640"/>
      <c r="BA42" s="640"/>
      <c r="BB42" s="640"/>
      <c r="BC42" s="640"/>
    </row>
    <row r="43" spans="1:67" ht="20.100000000000001" customHeight="1" x14ac:dyDescent="0.15">
      <c r="A43" s="116" t="s">
        <v>398</v>
      </c>
      <c r="B43" s="117"/>
      <c r="C43" s="117"/>
      <c r="D43" s="117"/>
      <c r="E43" s="117"/>
      <c r="F43" s="117"/>
      <c r="G43" s="119"/>
      <c r="H43" s="641">
        <v>827</v>
      </c>
      <c r="I43" s="642"/>
      <c r="J43" s="642"/>
      <c r="K43" s="642"/>
      <c r="L43" s="642">
        <v>727929000</v>
      </c>
      <c r="M43" s="642"/>
      <c r="N43" s="642"/>
      <c r="O43" s="642"/>
      <c r="P43" s="642"/>
      <c r="Q43" s="642"/>
      <c r="R43" s="642"/>
      <c r="S43" s="642"/>
      <c r="T43" s="643">
        <v>0</v>
      </c>
      <c r="U43" s="643"/>
      <c r="V43" s="643"/>
      <c r="W43" s="643"/>
      <c r="X43" s="643">
        <v>0</v>
      </c>
      <c r="Y43" s="643"/>
      <c r="Z43" s="643"/>
      <c r="AA43" s="643"/>
      <c r="AB43" s="643"/>
      <c r="AC43" s="643"/>
      <c r="AD43" s="643"/>
      <c r="AE43" s="643"/>
      <c r="AF43" s="643">
        <v>827</v>
      </c>
      <c r="AG43" s="643"/>
      <c r="AH43" s="643"/>
      <c r="AI43" s="643"/>
      <c r="AJ43" s="643">
        <v>727929000</v>
      </c>
      <c r="AK43" s="643"/>
      <c r="AL43" s="643"/>
      <c r="AM43" s="643"/>
      <c r="AN43" s="643"/>
      <c r="AO43" s="643"/>
      <c r="AP43" s="643"/>
      <c r="AQ43" s="643"/>
      <c r="AR43" s="640"/>
      <c r="AS43" s="640"/>
      <c r="AT43" s="640"/>
      <c r="AU43" s="640"/>
      <c r="AV43" s="640"/>
      <c r="AW43" s="640"/>
      <c r="AX43" s="640"/>
      <c r="AY43" s="640"/>
      <c r="AZ43" s="640"/>
      <c r="BA43" s="640"/>
      <c r="BB43" s="640"/>
      <c r="BC43" s="640"/>
    </row>
    <row r="44" spans="1:67" ht="20.100000000000001" customHeight="1" x14ac:dyDescent="0.15">
      <c r="A44" s="33"/>
      <c r="B44" s="33"/>
      <c r="C44" s="33"/>
      <c r="D44" s="33"/>
      <c r="E44" s="33"/>
      <c r="F44" s="33"/>
      <c r="G44" s="33"/>
      <c r="H44" s="136"/>
      <c r="I44" s="34"/>
      <c r="J44" s="34"/>
      <c r="K44" s="34"/>
      <c r="L44" s="34"/>
      <c r="M44" s="108"/>
      <c r="N44" s="108"/>
      <c r="O44" s="108"/>
      <c r="P44" s="108"/>
      <c r="Q44" s="108"/>
      <c r="R44" s="108"/>
      <c r="AD44" s="120" t="s">
        <v>344</v>
      </c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</row>
    <row r="45" spans="1:67" x14ac:dyDescent="0.15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</row>
  </sheetData>
  <mergeCells count="207">
    <mergeCell ref="A9:H9"/>
    <mergeCell ref="I9:P9"/>
    <mergeCell ref="R9:X9"/>
    <mergeCell ref="Z9:AE9"/>
    <mergeCell ref="AG9:AM9"/>
    <mergeCell ref="AO9:AX9"/>
    <mergeCell ref="AY9:AZ9"/>
    <mergeCell ref="BA9:BG9"/>
    <mergeCell ref="H21:K21"/>
    <mergeCell ref="L21:S21"/>
    <mergeCell ref="T21:W21"/>
    <mergeCell ref="X21:AE21"/>
    <mergeCell ref="AF21:AH21"/>
    <mergeCell ref="AI21:AO21"/>
    <mergeCell ref="AP21:AR21"/>
    <mergeCell ref="AS21:AY21"/>
    <mergeCell ref="AZ21:BB21"/>
    <mergeCell ref="BC21:BI21"/>
    <mergeCell ref="AY10:AZ10"/>
    <mergeCell ref="BA10:BG10"/>
    <mergeCell ref="A15:G16"/>
    <mergeCell ref="H15:K16"/>
    <mergeCell ref="L15:S16"/>
    <mergeCell ref="T15:AE15"/>
    <mergeCell ref="AY5:AZ5"/>
    <mergeCell ref="A3:H4"/>
    <mergeCell ref="I3:AN3"/>
    <mergeCell ref="AO3:BH3"/>
    <mergeCell ref="I4:Q4"/>
    <mergeCell ref="R4:Y4"/>
    <mergeCell ref="Z4:AF4"/>
    <mergeCell ref="AG4:AN4"/>
    <mergeCell ref="AO4:AZ4"/>
    <mergeCell ref="BA4:BH4"/>
    <mergeCell ref="A6:H6"/>
    <mergeCell ref="I6:P6"/>
    <mergeCell ref="R6:X6"/>
    <mergeCell ref="Z6:AE6"/>
    <mergeCell ref="AG6:AM6"/>
    <mergeCell ref="AO6:AX6"/>
    <mergeCell ref="AY6:AZ6"/>
    <mergeCell ref="BA6:BG6"/>
    <mergeCell ref="AY7:AZ7"/>
    <mergeCell ref="BA7:BG7"/>
    <mergeCell ref="A8:H8"/>
    <mergeCell ref="I8:P8"/>
    <mergeCell ref="R8:X8"/>
    <mergeCell ref="Z8:AE8"/>
    <mergeCell ref="AG8:AM8"/>
    <mergeCell ref="AO8:AX8"/>
    <mergeCell ref="AY8:AZ8"/>
    <mergeCell ref="BA8:BG8"/>
    <mergeCell ref="A7:H7"/>
    <mergeCell ref="I7:P7"/>
    <mergeCell ref="R7:X7"/>
    <mergeCell ref="Z7:AE7"/>
    <mergeCell ref="AG7:AM7"/>
    <mergeCell ref="AO7:AX7"/>
    <mergeCell ref="A10:H10"/>
    <mergeCell ref="I10:P10"/>
    <mergeCell ref="R10:X10"/>
    <mergeCell ref="Z10:AE10"/>
    <mergeCell ref="AG10:AM10"/>
    <mergeCell ref="AO10:AX10"/>
    <mergeCell ref="BC16:BI16"/>
    <mergeCell ref="X16:AE16"/>
    <mergeCell ref="AF16:AH16"/>
    <mergeCell ref="AI16:AO16"/>
    <mergeCell ref="AP16:AR16"/>
    <mergeCell ref="AS16:AY16"/>
    <mergeCell ref="AZ16:BB16"/>
    <mergeCell ref="L18:S18"/>
    <mergeCell ref="T18:W18"/>
    <mergeCell ref="X18:AE18"/>
    <mergeCell ref="AF18:AH18"/>
    <mergeCell ref="AI18:AO18"/>
    <mergeCell ref="AP18:AR18"/>
    <mergeCell ref="AS18:AY18"/>
    <mergeCell ref="AZ18:BB18"/>
    <mergeCell ref="AF15:AO15"/>
    <mergeCell ref="AP15:AY15"/>
    <mergeCell ref="AZ15:BI15"/>
    <mergeCell ref="T16:W16"/>
    <mergeCell ref="BC18:BI18"/>
    <mergeCell ref="T20:W20"/>
    <mergeCell ref="X20:AE20"/>
    <mergeCell ref="AF20:AH20"/>
    <mergeCell ref="AI20:AO20"/>
    <mergeCell ref="AP20:AR20"/>
    <mergeCell ref="AS20:AY20"/>
    <mergeCell ref="AZ20:BB20"/>
    <mergeCell ref="BC20:BI20"/>
    <mergeCell ref="H19:K19"/>
    <mergeCell ref="L19:S19"/>
    <mergeCell ref="T19:W19"/>
    <mergeCell ref="X19:AE19"/>
    <mergeCell ref="AF19:AH19"/>
    <mergeCell ref="AI19:AO19"/>
    <mergeCell ref="AP19:AR19"/>
    <mergeCell ref="AS19:AY19"/>
    <mergeCell ref="AZ19:BB19"/>
    <mergeCell ref="H18:K18"/>
    <mergeCell ref="AL25:AT25"/>
    <mergeCell ref="BC22:BI22"/>
    <mergeCell ref="A24:G25"/>
    <mergeCell ref="H24:T24"/>
    <mergeCell ref="U24:AG24"/>
    <mergeCell ref="AH24:AT24"/>
    <mergeCell ref="H25:K25"/>
    <mergeCell ref="L25:T25"/>
    <mergeCell ref="U25:X25"/>
    <mergeCell ref="Y25:AG25"/>
    <mergeCell ref="AH25:AK25"/>
    <mergeCell ref="H22:K22"/>
    <mergeCell ref="L22:S22"/>
    <mergeCell ref="T22:W22"/>
    <mergeCell ref="X22:AE22"/>
    <mergeCell ref="AF22:AH22"/>
    <mergeCell ref="AI22:AO22"/>
    <mergeCell ref="AP22:AR22"/>
    <mergeCell ref="AS22:AY22"/>
    <mergeCell ref="AZ22:BB22"/>
    <mergeCell ref="BC19:BI19"/>
    <mergeCell ref="H20:K20"/>
    <mergeCell ref="L20:S20"/>
    <mergeCell ref="H28:K28"/>
    <mergeCell ref="L28:T28"/>
    <mergeCell ref="U28:X28"/>
    <mergeCell ref="Y28:AG28"/>
    <mergeCell ref="AH28:AK28"/>
    <mergeCell ref="AL28:AT28"/>
    <mergeCell ref="H27:K27"/>
    <mergeCell ref="L27:T27"/>
    <mergeCell ref="U27:X27"/>
    <mergeCell ref="Y27:AG27"/>
    <mergeCell ref="AH27:AK27"/>
    <mergeCell ref="AL27:AT27"/>
    <mergeCell ref="H31:K31"/>
    <mergeCell ref="L31:T31"/>
    <mergeCell ref="U31:X31"/>
    <mergeCell ref="Y31:AG31"/>
    <mergeCell ref="AH31:AK31"/>
    <mergeCell ref="AL31:AT31"/>
    <mergeCell ref="H29:K29"/>
    <mergeCell ref="L29:T29"/>
    <mergeCell ref="U29:X29"/>
    <mergeCell ref="Y29:AG29"/>
    <mergeCell ref="AH29:AK29"/>
    <mergeCell ref="AL29:AT29"/>
    <mergeCell ref="H30:K30"/>
    <mergeCell ref="L30:T30"/>
    <mergeCell ref="U30:X30"/>
    <mergeCell ref="Y30:AG30"/>
    <mergeCell ref="AH30:AK30"/>
    <mergeCell ref="AL30:AT30"/>
    <mergeCell ref="A36:G37"/>
    <mergeCell ref="H36:K37"/>
    <mergeCell ref="L36:S37"/>
    <mergeCell ref="T36:AE36"/>
    <mergeCell ref="AF36:AQ36"/>
    <mergeCell ref="AR36:BC36"/>
    <mergeCell ref="T37:W37"/>
    <mergeCell ref="X37:AE37"/>
    <mergeCell ref="AF37:AI37"/>
    <mergeCell ref="AJ37:AQ37"/>
    <mergeCell ref="AR37:AU37"/>
    <mergeCell ref="AV37:BC37"/>
    <mergeCell ref="AR39:AU39"/>
    <mergeCell ref="AV39:BC39"/>
    <mergeCell ref="H40:K40"/>
    <mergeCell ref="L40:S40"/>
    <mergeCell ref="T40:W40"/>
    <mergeCell ref="X40:AE40"/>
    <mergeCell ref="AF40:AI40"/>
    <mergeCell ref="AJ40:AQ40"/>
    <mergeCell ref="AR40:AU40"/>
    <mergeCell ref="AV40:BC40"/>
    <mergeCell ref="H39:K39"/>
    <mergeCell ref="L39:S39"/>
    <mergeCell ref="T39:W39"/>
    <mergeCell ref="X39:AE39"/>
    <mergeCell ref="AF39:AI39"/>
    <mergeCell ref="AJ39:AQ39"/>
    <mergeCell ref="AR41:AU41"/>
    <mergeCell ref="AV41:BC41"/>
    <mergeCell ref="H43:K43"/>
    <mergeCell ref="L43:S43"/>
    <mergeCell ref="T43:W43"/>
    <mergeCell ref="X43:AE43"/>
    <mergeCell ref="AF43:AI43"/>
    <mergeCell ref="AJ43:AQ43"/>
    <mergeCell ref="AR43:AU43"/>
    <mergeCell ref="AV43:BC43"/>
    <mergeCell ref="H41:K41"/>
    <mergeCell ref="L41:S41"/>
    <mergeCell ref="T41:W41"/>
    <mergeCell ref="X41:AE41"/>
    <mergeCell ref="AF41:AI41"/>
    <mergeCell ref="AJ41:AQ41"/>
    <mergeCell ref="H42:K42"/>
    <mergeCell ref="L42:S42"/>
    <mergeCell ref="T42:W42"/>
    <mergeCell ref="X42:AE42"/>
    <mergeCell ref="AF42:AI42"/>
    <mergeCell ref="AJ42:AQ42"/>
    <mergeCell ref="AR42:AU42"/>
    <mergeCell ref="AV42:BC42"/>
  </mergeCells>
  <phoneticPr fontId="2"/>
  <printOptions horizontalCentered="1"/>
  <pageMargins left="0.59055118110236227" right="0.78740157480314965" top="0.78740157480314965" bottom="1.1023622047244095" header="0.51181102362204722" footer="0.47244094488188981"/>
  <pageSetup paperSize="9" scale="8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70</vt:lpstr>
      <vt:lpstr>71.72.73</vt:lpstr>
      <vt:lpstr>74</vt:lpstr>
      <vt:lpstr>75</vt:lpstr>
      <vt:lpstr>76(1)(2)(3)</vt:lpstr>
      <vt:lpstr>76(4)(5)(6)</vt:lpstr>
      <vt:lpstr>77</vt:lpstr>
      <vt:lpstr>78.79</vt:lpstr>
      <vt:lpstr>80(1)(2)(3)</vt:lpstr>
      <vt:lpstr>'70'!Print_Area</vt:lpstr>
      <vt:lpstr>'71.72.73'!Print_Area</vt:lpstr>
      <vt:lpstr>'74'!Print_Area</vt:lpstr>
      <vt:lpstr>'75'!Print_Area</vt:lpstr>
      <vt:lpstr>'76(1)(2)(3)'!Print_Area</vt:lpstr>
      <vt:lpstr>'76(4)(5)(6)'!Print_Area</vt:lpstr>
      <vt:lpstr>'78.79'!Print_Area</vt:lpstr>
    </vt:vector>
  </TitlesOfParts>
  <Company>君津市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君津市</dc:creator>
  <cp:lastModifiedBy>user</cp:lastModifiedBy>
  <cp:lastPrinted>2025-02-28T04:44:22Z</cp:lastPrinted>
  <dcterms:created xsi:type="dcterms:W3CDTF">2011-10-26T05:24:39Z</dcterms:created>
  <dcterms:modified xsi:type="dcterms:W3CDTF">2025-03-11T00:18:50Z</dcterms:modified>
</cp:coreProperties>
</file>