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2"/>
  </bookViews>
  <sheets>
    <sheet name="計算用" sheetId="1" r:id="rId1"/>
    <sheet name="GL掲載用" sheetId="2" r:id="rId2"/>
    <sheet name="手引き掲載用" sheetId="3" r:id="rId3"/>
  </sheets>
  <definedNames>
    <definedName name="_xlnm.Print_Area" localSheetId="1">'GL掲載用'!$A$1:$W$41</definedName>
    <definedName name="_xlnm.Print_Area" localSheetId="0">'計算用'!$A$1:$W$41</definedName>
    <definedName name="_xlnm.Print_Area" localSheetId="2">'手引き掲載用'!$A$1:$W$41</definedName>
  </definedNames>
  <calcPr fullCalcOnLoad="1"/>
</workbook>
</file>

<file path=xl/sharedStrings.xml><?xml version="1.0" encoding="utf-8"?>
<sst xmlns="http://schemas.openxmlformats.org/spreadsheetml/2006/main" count="237" uniqueCount="69">
  <si>
    <t>施工実績</t>
  </si>
  <si>
    <t>工事成績</t>
  </si>
  <si>
    <t>優良工事</t>
  </si>
  <si>
    <t>ISO認証</t>
  </si>
  <si>
    <t>保有資格</t>
  </si>
  <si>
    <t>施工経験</t>
  </si>
  <si>
    <t>災害協定</t>
  </si>
  <si>
    <t>合計</t>
  </si>
  <si>
    <t>加算点</t>
  </si>
  <si>
    <t>標準点</t>
  </si>
  <si>
    <t>技術評価点</t>
  </si>
  <si>
    <t>企業の施工能力</t>
  </si>
  <si>
    <t>配置予定技術者の能力</t>
  </si>
  <si>
    <t>地域精通度</t>
  </si>
  <si>
    <t>地域貢献度</t>
  </si>
  <si>
    <t>企業の信頼性・社会性</t>
  </si>
  <si>
    <t>技術評価</t>
  </si>
  <si>
    <t>担当課</t>
  </si>
  <si>
    <t>評　　価　　調　　書</t>
  </si>
  <si>
    <t>入札参加者</t>
  </si>
  <si>
    <t>【総合評価結果】</t>
  </si>
  <si>
    <t>入札書記載金額（税抜）</t>
  </si>
  <si>
    <t>１　評価値　＝　技術評価点÷入札価格</t>
  </si>
  <si>
    <t>　　　 　　　　＝　（標準点＋加算点）÷入札価格</t>
  </si>
  <si>
    <t>２　技術評価点は小数点以下第３位まで算出（第４位以下切捨て）する</t>
  </si>
  <si>
    <t>事故・
不誠実</t>
  </si>
  <si>
    <t>継続教育
（ＣＰＤ）</t>
  </si>
  <si>
    <t>評価値</t>
  </si>
  <si>
    <t>市内企業
活用</t>
  </si>
  <si>
    <t>入札参加者</t>
  </si>
  <si>
    <t>【技術資料の審査結果】</t>
  </si>
  <si>
    <t>総合評価
履行義務
違反</t>
  </si>
  <si>
    <t>履行義務
違反</t>
  </si>
  <si>
    <t>公共工事
実績</t>
  </si>
  <si>
    <t>営業拠点</t>
  </si>
  <si>
    <t>地域特有
貢献度</t>
  </si>
  <si>
    <t>自由項目</t>
  </si>
  <si>
    <t>若手・
女性</t>
  </si>
  <si>
    <t>落札</t>
  </si>
  <si>
    <t>○</t>
  </si>
  <si>
    <t>予定価格（税抜き）</t>
  </si>
  <si>
    <t>工事箇所・路線名等</t>
  </si>
  <si>
    <t>工事名</t>
  </si>
  <si>
    <t>○○部
○○○○課</t>
  </si>
  <si>
    <t>○○○○○○○○工事</t>
  </si>
  <si>
    <t>君津市○○</t>
  </si>
  <si>
    <t>企業の技術力</t>
  </si>
  <si>
    <t>【落札者決定基準】　評価項目及び評価点</t>
  </si>
  <si>
    <t>　　年　　月　　日</t>
  </si>
  <si>
    <t>(株)○○工務店</t>
  </si>
  <si>
    <t>３　評価値は、整数部が1桁とるよう係数を乗じ、小数点以下第４位まで表示する。</t>
  </si>
  <si>
    <t>※係数</t>
  </si>
  <si>
    <t>＝</t>
  </si>
  <si>
    <t>円</t>
  </si>
  <si>
    <t>△△建設(株) 君津支店</t>
  </si>
  <si>
    <t>※ 係数</t>
  </si>
  <si>
    <t>様式第１５号</t>
  </si>
  <si>
    <t>３　評価値は、整数部が1桁となるよう係数を乗じ、小数点以下第４位まで表示する。</t>
  </si>
  <si>
    <t>(株)○○工務店</t>
  </si>
  <si>
    <t>△△建設(株) 君津支店</t>
  </si>
  <si>
    <t>　　令和○年○月○○日</t>
  </si>
  <si>
    <t>工事概要</t>
  </si>
  <si>
    <t>調査基準価格（税抜き）</t>
  </si>
  <si>
    <t>工事概要</t>
  </si>
  <si>
    <t>土木一式工事
○○工　一式、△△工　一式</t>
  </si>
  <si>
    <t>土木一式工事
○○工　一式、△△工　一式</t>
  </si>
  <si>
    <t>工事概要</t>
  </si>
  <si>
    <t>調査基準価格（税抜き）</t>
  </si>
  <si>
    <t>調査基準価格（税抜き）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</si>
</sst>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#,##0_ &quot;円&quot;"/>
    <numFmt numFmtId="179" formatCode="&quot;¥&quot;#,##0.000;&quot;¥&quot;\-#,##0.00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20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20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shrinkToFi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 shrinkToFit="1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176" fontId="46" fillId="0" borderId="10" xfId="0" applyNumberFormat="1" applyFont="1" applyBorder="1" applyAlignment="1">
      <alignment vertical="center"/>
    </xf>
    <xf numFmtId="177" fontId="46" fillId="0" borderId="10" xfId="0" applyNumberFormat="1" applyFont="1" applyBorder="1" applyAlignment="1">
      <alignment vertical="center"/>
    </xf>
    <xf numFmtId="177" fontId="46" fillId="0" borderId="10" xfId="0" applyNumberFormat="1" applyFont="1" applyBorder="1" applyAlignment="1">
      <alignment vertical="center" shrinkToFit="1"/>
    </xf>
    <xf numFmtId="0" fontId="46" fillId="0" borderId="10" xfId="0" applyFont="1" applyBorder="1" applyAlignment="1">
      <alignment horizontal="center" vertical="center" wrapText="1" shrinkToFit="1"/>
    </xf>
    <xf numFmtId="176" fontId="46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177" fontId="46" fillId="0" borderId="10" xfId="0" applyNumberFormat="1" applyFont="1" applyBorder="1" applyAlignment="1">
      <alignment vertical="center" shrinkToFit="1"/>
    </xf>
    <xf numFmtId="0" fontId="46" fillId="0" borderId="10" xfId="0" applyFont="1" applyBorder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9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177" fontId="46" fillId="0" borderId="16" xfId="0" applyNumberFormat="1" applyFont="1" applyBorder="1" applyAlignment="1">
      <alignment vertical="center"/>
    </xf>
    <xf numFmtId="177" fontId="46" fillId="0" borderId="16" xfId="0" applyNumberFormat="1" applyFont="1" applyBorder="1" applyAlignment="1">
      <alignment vertical="center" shrinkToFit="1"/>
    </xf>
    <xf numFmtId="0" fontId="46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horizontal="center" vertical="center" wrapText="1" shrinkToFit="1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/>
    </xf>
    <xf numFmtId="177" fontId="46" fillId="0" borderId="10" xfId="0" applyNumberFormat="1" applyFont="1" applyBorder="1" applyAlignment="1">
      <alignment vertical="center" shrinkToFit="1"/>
    </xf>
    <xf numFmtId="0" fontId="46" fillId="0" borderId="10" xfId="0" applyFont="1" applyBorder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46" fillId="0" borderId="18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177" fontId="46" fillId="0" borderId="10" xfId="0" applyNumberFormat="1" applyFont="1" applyBorder="1" applyAlignment="1">
      <alignment vertical="center" shrinkToFit="1"/>
    </xf>
    <xf numFmtId="0" fontId="46" fillId="0" borderId="10" xfId="0" applyFont="1" applyBorder="1" applyAlignment="1">
      <alignment vertical="center" shrinkToFit="1"/>
    </xf>
    <xf numFmtId="38" fontId="46" fillId="0" borderId="0" xfId="48" applyFont="1" applyBorder="1" applyAlignment="1">
      <alignment horizontal="left" vertical="center"/>
    </xf>
    <xf numFmtId="0" fontId="47" fillId="0" borderId="17" xfId="0" applyFont="1" applyFill="1" applyBorder="1" applyAlignment="1">
      <alignment horizontal="center" vertical="center" wrapText="1" shrinkToFit="1"/>
    </xf>
    <xf numFmtId="0" fontId="47" fillId="0" borderId="20" xfId="0" applyFont="1" applyFill="1" applyBorder="1" applyAlignment="1">
      <alignment horizontal="center" vertical="center" wrapText="1" shrinkToFit="1"/>
    </xf>
    <xf numFmtId="178" fontId="46" fillId="0" borderId="18" xfId="0" applyNumberFormat="1" applyFont="1" applyBorder="1" applyAlignment="1">
      <alignment horizontal="right" vertical="center"/>
    </xf>
    <xf numFmtId="178" fontId="46" fillId="0" borderId="12" xfId="0" applyNumberFormat="1" applyFont="1" applyBorder="1" applyAlignment="1">
      <alignment horizontal="right" vertical="center"/>
    </xf>
    <xf numFmtId="178" fontId="46" fillId="0" borderId="19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5" fontId="46" fillId="0" borderId="10" xfId="0" applyNumberFormat="1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8" fontId="46" fillId="0" borderId="0" xfId="48" applyFont="1" applyAlignment="1">
      <alignment horizontal="left" vertical="center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178" fontId="46" fillId="0" borderId="13" xfId="0" applyNumberFormat="1" applyFont="1" applyBorder="1" applyAlignment="1">
      <alignment horizontal="right" vertical="center"/>
    </xf>
    <xf numFmtId="178" fontId="46" fillId="0" borderId="14" xfId="0" applyNumberFormat="1" applyFont="1" applyBorder="1" applyAlignment="1">
      <alignment horizontal="right" vertical="center"/>
    </xf>
    <xf numFmtId="178" fontId="46" fillId="0" borderId="15" xfId="0" applyNumberFormat="1" applyFont="1" applyBorder="1" applyAlignment="1">
      <alignment horizontal="right" vertical="center"/>
    </xf>
    <xf numFmtId="0" fontId="47" fillId="0" borderId="16" xfId="0" applyFont="1" applyFill="1" applyBorder="1" applyAlignment="1">
      <alignment horizontal="center" vertical="center" wrapText="1" shrinkToFit="1"/>
    </xf>
    <xf numFmtId="0" fontId="50" fillId="0" borderId="16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view="pageBreakPreview" zoomScaleSheetLayoutView="100" zoomScalePageLayoutView="0" workbookViewId="0" topLeftCell="A1">
      <selection activeCell="N5" sqref="N5:P5"/>
    </sheetView>
  </sheetViews>
  <sheetFormatPr defaultColWidth="9.140625" defaultRowHeight="15"/>
  <cols>
    <col min="1" max="1" width="4.140625" style="0" customWidth="1"/>
    <col min="2" max="2" width="17.421875" style="0" customWidth="1"/>
    <col min="3" max="23" width="7.421875" style="0" customWidth="1"/>
  </cols>
  <sheetData>
    <row r="2" ht="14.25">
      <c r="B2" s="37" t="s">
        <v>56</v>
      </c>
    </row>
    <row r="3" ht="13.5">
      <c r="B3" s="3"/>
    </row>
    <row r="4" spans="2:23" ht="30" customHeight="1">
      <c r="B4" s="86" t="s">
        <v>18</v>
      </c>
      <c r="C4" s="86"/>
      <c r="D4" s="86"/>
      <c r="E4" s="86"/>
      <c r="F4" s="25"/>
      <c r="G4" s="25"/>
      <c r="T4" s="77" t="s">
        <v>48</v>
      </c>
      <c r="U4" s="77"/>
      <c r="V4" s="77"/>
      <c r="W4" s="77"/>
    </row>
    <row r="5" spans="2:23" ht="15" customHeight="1">
      <c r="B5" s="31" t="s">
        <v>17</v>
      </c>
      <c r="C5" s="63" t="s">
        <v>42</v>
      </c>
      <c r="D5" s="64"/>
      <c r="E5" s="64"/>
      <c r="F5" s="64"/>
      <c r="G5" s="65"/>
      <c r="H5" s="63" t="s">
        <v>41</v>
      </c>
      <c r="I5" s="64"/>
      <c r="J5" s="65"/>
      <c r="K5" s="63" t="s">
        <v>40</v>
      </c>
      <c r="L5" s="64"/>
      <c r="M5" s="65"/>
      <c r="N5" s="63" t="s">
        <v>67</v>
      </c>
      <c r="O5" s="64"/>
      <c r="P5" s="65"/>
      <c r="Q5" s="85" t="s">
        <v>63</v>
      </c>
      <c r="R5" s="85"/>
      <c r="S5" s="85"/>
      <c r="T5" s="85"/>
      <c r="U5" s="85"/>
      <c r="V5" s="85"/>
      <c r="W5" s="85"/>
    </row>
    <row r="6" spans="2:23" ht="36.75" customHeight="1">
      <c r="B6" s="43" t="s">
        <v>43</v>
      </c>
      <c r="C6" s="57" t="s">
        <v>44</v>
      </c>
      <c r="D6" s="58"/>
      <c r="E6" s="58"/>
      <c r="F6" s="58"/>
      <c r="G6" s="59"/>
      <c r="H6" s="83" t="s">
        <v>45</v>
      </c>
      <c r="I6" s="62"/>
      <c r="J6" s="84"/>
      <c r="K6" s="72">
        <v>200000000</v>
      </c>
      <c r="L6" s="73"/>
      <c r="M6" s="74"/>
      <c r="N6" s="72">
        <v>184000000</v>
      </c>
      <c r="O6" s="73"/>
      <c r="P6" s="74"/>
      <c r="Q6" s="99" t="s">
        <v>64</v>
      </c>
      <c r="R6" s="99"/>
      <c r="S6" s="99"/>
      <c r="T6" s="99"/>
      <c r="U6" s="99"/>
      <c r="V6" s="99"/>
      <c r="W6" s="99"/>
    </row>
    <row r="7" spans="2:23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13.5">
      <c r="B8" s="5"/>
      <c r="C8" s="62" t="s">
        <v>47</v>
      </c>
      <c r="D8" s="62"/>
      <c r="E8" s="62"/>
      <c r="F8" s="62"/>
      <c r="G8" s="62"/>
      <c r="H8" s="5"/>
      <c r="I8" s="5"/>
      <c r="J8" s="5"/>
      <c r="K8" s="15"/>
      <c r="L8" s="15"/>
      <c r="M8" s="5"/>
      <c r="N8" s="5"/>
      <c r="O8" s="5"/>
      <c r="P8" s="5"/>
      <c r="Q8" s="15"/>
      <c r="R8" s="15"/>
      <c r="S8" s="15"/>
      <c r="T8" s="5"/>
      <c r="U8" s="5"/>
      <c r="V8" s="5"/>
      <c r="W8" s="5"/>
    </row>
    <row r="9" spans="2:23" ht="15" customHeight="1">
      <c r="B9" s="18"/>
      <c r="C9" s="63" t="s">
        <v>46</v>
      </c>
      <c r="D9" s="64"/>
      <c r="E9" s="64"/>
      <c r="F9" s="64"/>
      <c r="G9" s="64"/>
      <c r="H9" s="64"/>
      <c r="I9" s="64"/>
      <c r="J9" s="64"/>
      <c r="K9" s="64"/>
      <c r="L9" s="65"/>
      <c r="M9" s="63" t="s">
        <v>15</v>
      </c>
      <c r="N9" s="64"/>
      <c r="O9" s="64"/>
      <c r="P9" s="64"/>
      <c r="Q9" s="65"/>
      <c r="R9" s="70" t="s">
        <v>36</v>
      </c>
      <c r="S9" s="81" t="s">
        <v>31</v>
      </c>
      <c r="T9" s="85" t="s">
        <v>16</v>
      </c>
      <c r="U9" s="85"/>
      <c r="V9" s="85"/>
      <c r="W9" s="85"/>
    </row>
    <row r="10" spans="2:23" ht="15" customHeight="1">
      <c r="B10" s="18"/>
      <c r="C10" s="78" t="s">
        <v>11</v>
      </c>
      <c r="D10" s="79"/>
      <c r="E10" s="79"/>
      <c r="F10" s="79"/>
      <c r="G10" s="80"/>
      <c r="H10" s="78" t="s">
        <v>12</v>
      </c>
      <c r="I10" s="79"/>
      <c r="J10" s="79"/>
      <c r="K10" s="79"/>
      <c r="L10" s="80"/>
      <c r="M10" s="30" t="s">
        <v>13</v>
      </c>
      <c r="N10" s="34" t="s">
        <v>14</v>
      </c>
      <c r="O10" s="35"/>
      <c r="P10" s="35"/>
      <c r="Q10" s="36"/>
      <c r="R10" s="71"/>
      <c r="S10" s="82"/>
      <c r="T10" s="85"/>
      <c r="U10" s="85"/>
      <c r="V10" s="85"/>
      <c r="W10" s="85"/>
    </row>
    <row r="11" spans="2:23" ht="23.25" customHeight="1">
      <c r="B11" s="18"/>
      <c r="C11" s="45" t="s">
        <v>0</v>
      </c>
      <c r="D11" s="45" t="s">
        <v>1</v>
      </c>
      <c r="E11" s="46" t="s">
        <v>2</v>
      </c>
      <c r="F11" s="47" t="s">
        <v>25</v>
      </c>
      <c r="G11" s="45" t="s">
        <v>3</v>
      </c>
      <c r="H11" s="45" t="s">
        <v>4</v>
      </c>
      <c r="I11" s="45" t="s">
        <v>5</v>
      </c>
      <c r="J11" s="47" t="s">
        <v>37</v>
      </c>
      <c r="K11" s="48" t="s">
        <v>26</v>
      </c>
      <c r="L11" s="47" t="s">
        <v>1</v>
      </c>
      <c r="M11" s="47" t="s">
        <v>33</v>
      </c>
      <c r="N11" s="45" t="s">
        <v>6</v>
      </c>
      <c r="O11" s="48" t="s">
        <v>28</v>
      </c>
      <c r="P11" s="45" t="s">
        <v>34</v>
      </c>
      <c r="Q11" s="47" t="s">
        <v>35</v>
      </c>
      <c r="R11" s="71"/>
      <c r="S11" s="82"/>
      <c r="T11" s="45" t="s">
        <v>7</v>
      </c>
      <c r="U11" s="45" t="s">
        <v>8</v>
      </c>
      <c r="V11" s="45" t="s">
        <v>9</v>
      </c>
      <c r="W11" s="45" t="s">
        <v>10</v>
      </c>
    </row>
    <row r="12" spans="2:23" ht="15" customHeight="1">
      <c r="B12" s="19"/>
      <c r="C12" s="31">
        <v>2</v>
      </c>
      <c r="D12" s="31">
        <v>6</v>
      </c>
      <c r="E12" s="33">
        <v>2</v>
      </c>
      <c r="F12" s="31">
        <v>0</v>
      </c>
      <c r="G12" s="31">
        <v>2</v>
      </c>
      <c r="H12" s="31">
        <v>2</v>
      </c>
      <c r="I12" s="31">
        <v>2</v>
      </c>
      <c r="J12" s="31">
        <v>1</v>
      </c>
      <c r="K12" s="33">
        <v>1</v>
      </c>
      <c r="L12" s="23">
        <v>2</v>
      </c>
      <c r="M12" s="31">
        <v>2</v>
      </c>
      <c r="N12" s="31">
        <v>2</v>
      </c>
      <c r="O12" s="33">
        <v>2</v>
      </c>
      <c r="P12" s="31">
        <v>3</v>
      </c>
      <c r="Q12" s="31">
        <v>4</v>
      </c>
      <c r="R12" s="33">
        <v>1</v>
      </c>
      <c r="S12" s="33">
        <v>0</v>
      </c>
      <c r="T12" s="7">
        <f>SUM(C12:S12)</f>
        <v>34</v>
      </c>
      <c r="U12" s="7">
        <v>20</v>
      </c>
      <c r="V12" s="7">
        <v>100</v>
      </c>
      <c r="W12" s="28">
        <v>120</v>
      </c>
    </row>
    <row r="13" spans="2:23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2:23" ht="15" customHeight="1">
      <c r="B14" s="61" t="s">
        <v>30</v>
      </c>
      <c r="C14" s="6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2:23" ht="30" customHeight="1">
      <c r="B15" s="31" t="s">
        <v>29</v>
      </c>
      <c r="C15" s="30" t="s">
        <v>0</v>
      </c>
      <c r="D15" s="30" t="s">
        <v>1</v>
      </c>
      <c r="E15" s="12" t="s">
        <v>2</v>
      </c>
      <c r="F15" s="16" t="s">
        <v>25</v>
      </c>
      <c r="G15" s="30" t="s">
        <v>3</v>
      </c>
      <c r="H15" s="30" t="s">
        <v>4</v>
      </c>
      <c r="I15" s="30" t="s">
        <v>5</v>
      </c>
      <c r="J15" s="16" t="s">
        <v>37</v>
      </c>
      <c r="K15" s="32" t="s">
        <v>26</v>
      </c>
      <c r="L15" s="16" t="s">
        <v>1</v>
      </c>
      <c r="M15" s="16" t="s">
        <v>33</v>
      </c>
      <c r="N15" s="30" t="s">
        <v>6</v>
      </c>
      <c r="O15" s="32" t="s">
        <v>28</v>
      </c>
      <c r="P15" s="30" t="s">
        <v>34</v>
      </c>
      <c r="Q15" s="16" t="s">
        <v>35</v>
      </c>
      <c r="R15" s="32" t="s">
        <v>36</v>
      </c>
      <c r="S15" s="32" t="s">
        <v>32</v>
      </c>
      <c r="T15" s="30" t="s">
        <v>7</v>
      </c>
      <c r="U15" s="30" t="s">
        <v>8</v>
      </c>
      <c r="V15" s="30" t="s">
        <v>9</v>
      </c>
      <c r="W15" s="30" t="s">
        <v>10</v>
      </c>
    </row>
    <row r="16" spans="1:23" ht="15" customHeight="1">
      <c r="A16" s="2">
        <v>1</v>
      </c>
      <c r="B16" s="44" t="s">
        <v>49</v>
      </c>
      <c r="C16" s="39">
        <v>2</v>
      </c>
      <c r="D16" s="39">
        <v>4</v>
      </c>
      <c r="E16" s="40">
        <v>2</v>
      </c>
      <c r="F16" s="39">
        <v>0</v>
      </c>
      <c r="G16" s="39">
        <v>1</v>
      </c>
      <c r="H16" s="39">
        <v>2</v>
      </c>
      <c r="I16" s="39">
        <v>2</v>
      </c>
      <c r="J16" s="39">
        <v>0</v>
      </c>
      <c r="K16" s="40">
        <v>1</v>
      </c>
      <c r="L16" s="39">
        <v>2</v>
      </c>
      <c r="M16" s="39">
        <v>2</v>
      </c>
      <c r="N16" s="39">
        <v>2</v>
      </c>
      <c r="O16" s="40">
        <v>2</v>
      </c>
      <c r="P16" s="39">
        <v>3</v>
      </c>
      <c r="Q16" s="39">
        <v>2</v>
      </c>
      <c r="R16" s="40">
        <v>0</v>
      </c>
      <c r="S16" s="40">
        <v>0</v>
      </c>
      <c r="T16" s="38">
        <f aca="true" t="shared" si="0" ref="T16:T27">SUM(C16:Q16)</f>
        <v>27</v>
      </c>
      <c r="U16" s="41">
        <v>20</v>
      </c>
      <c r="V16" s="38">
        <v>100</v>
      </c>
      <c r="W16" s="42">
        <f>U16+V16</f>
        <v>120</v>
      </c>
    </row>
    <row r="17" spans="1:23" ht="15" customHeight="1">
      <c r="A17" s="2">
        <v>2</v>
      </c>
      <c r="B17" s="28" t="s">
        <v>54</v>
      </c>
      <c r="C17" s="13">
        <v>2</v>
      </c>
      <c r="D17" s="13">
        <v>2</v>
      </c>
      <c r="E17" s="33">
        <v>0</v>
      </c>
      <c r="F17" s="13">
        <v>0</v>
      </c>
      <c r="G17" s="13">
        <v>0</v>
      </c>
      <c r="H17" s="13">
        <v>2</v>
      </c>
      <c r="I17" s="13">
        <v>2</v>
      </c>
      <c r="J17" s="13">
        <v>0</v>
      </c>
      <c r="K17" s="33">
        <v>0</v>
      </c>
      <c r="L17" s="13">
        <v>0</v>
      </c>
      <c r="M17" s="13">
        <v>2</v>
      </c>
      <c r="N17" s="13">
        <v>0</v>
      </c>
      <c r="O17" s="33">
        <v>0</v>
      </c>
      <c r="P17" s="13">
        <v>1</v>
      </c>
      <c r="Q17" s="13">
        <v>1</v>
      </c>
      <c r="R17" s="33">
        <v>0</v>
      </c>
      <c r="S17" s="33">
        <v>0</v>
      </c>
      <c r="T17" s="7">
        <f t="shared" si="0"/>
        <v>12</v>
      </c>
      <c r="U17" s="22">
        <f>ROUNDDOWN(20*(T17/$T$16),3)</f>
        <v>8.888</v>
      </c>
      <c r="V17" s="7">
        <v>100</v>
      </c>
      <c r="W17" s="22">
        <f aca="true" t="shared" si="1" ref="W17:W27">U17+V17</f>
        <v>108.888</v>
      </c>
    </row>
    <row r="18" spans="1:23" ht="15" customHeight="1">
      <c r="A18" s="2">
        <v>3</v>
      </c>
      <c r="B18" s="28"/>
      <c r="C18" s="13"/>
      <c r="D18" s="13"/>
      <c r="E18" s="33"/>
      <c r="F18" s="13"/>
      <c r="G18" s="13"/>
      <c r="H18" s="13"/>
      <c r="I18" s="13"/>
      <c r="J18" s="13"/>
      <c r="K18" s="33"/>
      <c r="L18" s="13"/>
      <c r="M18" s="13"/>
      <c r="N18" s="13"/>
      <c r="O18" s="33"/>
      <c r="P18" s="13"/>
      <c r="Q18" s="13"/>
      <c r="R18" s="33"/>
      <c r="S18" s="33"/>
      <c r="T18" s="7">
        <f t="shared" si="0"/>
        <v>0</v>
      </c>
      <c r="U18" s="21">
        <f aca="true" t="shared" si="2" ref="U18:U27">ROUNDDOWN(20*(T18/$T$16),3)</f>
        <v>0</v>
      </c>
      <c r="V18" s="7">
        <v>100</v>
      </c>
      <c r="W18" s="22">
        <f t="shared" si="1"/>
        <v>100</v>
      </c>
    </row>
    <row r="19" spans="1:23" ht="15" customHeight="1">
      <c r="A19" s="2">
        <v>4</v>
      </c>
      <c r="B19" s="28"/>
      <c r="C19" s="13"/>
      <c r="D19" s="13"/>
      <c r="E19" s="33"/>
      <c r="F19" s="13"/>
      <c r="G19" s="13"/>
      <c r="H19" s="13"/>
      <c r="I19" s="13"/>
      <c r="J19" s="13"/>
      <c r="K19" s="33"/>
      <c r="L19" s="13"/>
      <c r="M19" s="13"/>
      <c r="N19" s="13"/>
      <c r="O19" s="33"/>
      <c r="P19" s="13"/>
      <c r="Q19" s="13"/>
      <c r="R19" s="33"/>
      <c r="S19" s="33"/>
      <c r="T19" s="7">
        <f t="shared" si="0"/>
        <v>0</v>
      </c>
      <c r="U19" s="21">
        <f t="shared" si="2"/>
        <v>0</v>
      </c>
      <c r="V19" s="7">
        <v>100</v>
      </c>
      <c r="W19" s="22">
        <f t="shared" si="1"/>
        <v>100</v>
      </c>
    </row>
    <row r="20" spans="1:23" ht="15" customHeight="1">
      <c r="A20" s="2">
        <v>5</v>
      </c>
      <c r="B20" s="28"/>
      <c r="C20" s="13"/>
      <c r="D20" s="13"/>
      <c r="E20" s="33"/>
      <c r="F20" s="13"/>
      <c r="G20" s="13"/>
      <c r="H20" s="13"/>
      <c r="I20" s="13"/>
      <c r="J20" s="13"/>
      <c r="K20" s="33"/>
      <c r="L20" s="13"/>
      <c r="M20" s="13"/>
      <c r="N20" s="13"/>
      <c r="O20" s="33"/>
      <c r="P20" s="13"/>
      <c r="Q20" s="13"/>
      <c r="R20" s="33"/>
      <c r="S20" s="33"/>
      <c r="T20" s="7">
        <f t="shared" si="0"/>
        <v>0</v>
      </c>
      <c r="U20" s="21">
        <f t="shared" si="2"/>
        <v>0</v>
      </c>
      <c r="V20" s="7">
        <v>100</v>
      </c>
      <c r="W20" s="22">
        <f t="shared" si="1"/>
        <v>100</v>
      </c>
    </row>
    <row r="21" spans="1:23" ht="15" customHeight="1">
      <c r="A21" s="2">
        <v>6</v>
      </c>
      <c r="B21" s="28"/>
      <c r="C21" s="13"/>
      <c r="D21" s="13"/>
      <c r="E21" s="33"/>
      <c r="F21" s="13"/>
      <c r="G21" s="13"/>
      <c r="H21" s="13"/>
      <c r="I21" s="13"/>
      <c r="J21" s="13"/>
      <c r="K21" s="33"/>
      <c r="L21" s="13"/>
      <c r="M21" s="13"/>
      <c r="N21" s="13"/>
      <c r="O21" s="33"/>
      <c r="P21" s="13"/>
      <c r="Q21" s="13"/>
      <c r="R21" s="33"/>
      <c r="S21" s="33"/>
      <c r="T21" s="7">
        <f t="shared" si="0"/>
        <v>0</v>
      </c>
      <c r="U21" s="21">
        <f t="shared" si="2"/>
        <v>0</v>
      </c>
      <c r="V21" s="7">
        <v>100</v>
      </c>
      <c r="W21" s="22">
        <f t="shared" si="1"/>
        <v>100</v>
      </c>
    </row>
    <row r="22" spans="1:23" ht="15" customHeight="1">
      <c r="A22" s="2">
        <v>7</v>
      </c>
      <c r="B22" s="28"/>
      <c r="C22" s="13"/>
      <c r="D22" s="13"/>
      <c r="E22" s="33"/>
      <c r="F22" s="13"/>
      <c r="G22" s="13"/>
      <c r="H22" s="13"/>
      <c r="I22" s="13"/>
      <c r="J22" s="13"/>
      <c r="K22" s="33"/>
      <c r="L22" s="13"/>
      <c r="M22" s="13"/>
      <c r="N22" s="13"/>
      <c r="O22" s="33"/>
      <c r="P22" s="13"/>
      <c r="Q22" s="13"/>
      <c r="R22" s="33"/>
      <c r="S22" s="33"/>
      <c r="T22" s="7">
        <f t="shared" si="0"/>
        <v>0</v>
      </c>
      <c r="U22" s="21">
        <f t="shared" si="2"/>
        <v>0</v>
      </c>
      <c r="V22" s="7">
        <v>100</v>
      </c>
      <c r="W22" s="22">
        <f t="shared" si="1"/>
        <v>100</v>
      </c>
    </row>
    <row r="23" spans="1:23" ht="15" customHeight="1">
      <c r="A23" s="2">
        <v>8</v>
      </c>
      <c r="B23" s="28"/>
      <c r="C23" s="13"/>
      <c r="D23" s="13"/>
      <c r="E23" s="33"/>
      <c r="F23" s="13"/>
      <c r="G23" s="13"/>
      <c r="H23" s="13"/>
      <c r="I23" s="13"/>
      <c r="J23" s="13"/>
      <c r="K23" s="33"/>
      <c r="L23" s="13"/>
      <c r="M23" s="13"/>
      <c r="N23" s="13"/>
      <c r="O23" s="33"/>
      <c r="P23" s="13"/>
      <c r="Q23" s="13"/>
      <c r="R23" s="33"/>
      <c r="S23" s="33"/>
      <c r="T23" s="7">
        <f t="shared" si="0"/>
        <v>0</v>
      </c>
      <c r="U23" s="21">
        <f t="shared" si="2"/>
        <v>0</v>
      </c>
      <c r="V23" s="7">
        <v>100</v>
      </c>
      <c r="W23" s="22">
        <f t="shared" si="1"/>
        <v>100</v>
      </c>
    </row>
    <row r="24" spans="1:23" ht="15" customHeight="1">
      <c r="A24" s="2">
        <v>9</v>
      </c>
      <c r="B24" s="28"/>
      <c r="C24" s="13"/>
      <c r="D24" s="13"/>
      <c r="E24" s="33"/>
      <c r="F24" s="13"/>
      <c r="G24" s="13"/>
      <c r="H24" s="13"/>
      <c r="I24" s="13"/>
      <c r="J24" s="13"/>
      <c r="K24" s="33"/>
      <c r="L24" s="13"/>
      <c r="M24" s="13"/>
      <c r="N24" s="13"/>
      <c r="O24" s="33"/>
      <c r="P24" s="13"/>
      <c r="Q24" s="13"/>
      <c r="R24" s="33"/>
      <c r="S24" s="33"/>
      <c r="T24" s="7">
        <f t="shared" si="0"/>
        <v>0</v>
      </c>
      <c r="U24" s="21">
        <f t="shared" si="2"/>
        <v>0</v>
      </c>
      <c r="V24" s="7">
        <v>100</v>
      </c>
      <c r="W24" s="22">
        <f t="shared" si="1"/>
        <v>100</v>
      </c>
    </row>
    <row r="25" spans="1:23" ht="15" customHeight="1">
      <c r="A25" s="2">
        <v>10</v>
      </c>
      <c r="B25" s="28"/>
      <c r="C25" s="13"/>
      <c r="D25" s="13"/>
      <c r="E25" s="33"/>
      <c r="F25" s="13"/>
      <c r="G25" s="13"/>
      <c r="H25" s="13"/>
      <c r="I25" s="13"/>
      <c r="J25" s="13"/>
      <c r="K25" s="33"/>
      <c r="L25" s="13"/>
      <c r="M25" s="13"/>
      <c r="N25" s="13"/>
      <c r="O25" s="33"/>
      <c r="P25" s="13"/>
      <c r="Q25" s="13"/>
      <c r="R25" s="33"/>
      <c r="S25" s="33"/>
      <c r="T25" s="7">
        <f t="shared" si="0"/>
        <v>0</v>
      </c>
      <c r="U25" s="21">
        <f t="shared" si="2"/>
        <v>0</v>
      </c>
      <c r="V25" s="7">
        <v>100</v>
      </c>
      <c r="W25" s="22">
        <f t="shared" si="1"/>
        <v>100</v>
      </c>
    </row>
    <row r="26" spans="1:23" ht="15" customHeight="1">
      <c r="A26" s="2">
        <v>11</v>
      </c>
      <c r="B26" s="28"/>
      <c r="C26" s="13"/>
      <c r="D26" s="13"/>
      <c r="E26" s="33"/>
      <c r="F26" s="13"/>
      <c r="G26" s="13"/>
      <c r="H26" s="13"/>
      <c r="I26" s="13"/>
      <c r="J26" s="13"/>
      <c r="K26" s="33"/>
      <c r="L26" s="13"/>
      <c r="M26" s="13"/>
      <c r="N26" s="13"/>
      <c r="O26" s="33"/>
      <c r="P26" s="13"/>
      <c r="Q26" s="13"/>
      <c r="R26" s="33"/>
      <c r="S26" s="33"/>
      <c r="T26" s="7">
        <f t="shared" si="0"/>
        <v>0</v>
      </c>
      <c r="U26" s="21">
        <f t="shared" si="2"/>
        <v>0</v>
      </c>
      <c r="V26" s="7">
        <v>100</v>
      </c>
      <c r="W26" s="22">
        <f t="shared" si="1"/>
        <v>100</v>
      </c>
    </row>
    <row r="27" spans="1:23" ht="15" customHeight="1">
      <c r="A27" s="2">
        <v>12</v>
      </c>
      <c r="B27" s="28"/>
      <c r="C27" s="13"/>
      <c r="D27" s="13"/>
      <c r="E27" s="33"/>
      <c r="F27" s="13"/>
      <c r="G27" s="13"/>
      <c r="H27" s="13"/>
      <c r="I27" s="13"/>
      <c r="J27" s="13"/>
      <c r="K27" s="33"/>
      <c r="L27" s="13"/>
      <c r="M27" s="13"/>
      <c r="N27" s="13"/>
      <c r="O27" s="33"/>
      <c r="P27" s="13"/>
      <c r="Q27" s="13"/>
      <c r="R27" s="33"/>
      <c r="S27" s="33"/>
      <c r="T27" s="7">
        <f t="shared" si="0"/>
        <v>0</v>
      </c>
      <c r="U27" s="21">
        <f t="shared" si="2"/>
        <v>0</v>
      </c>
      <c r="V27" s="7">
        <v>100</v>
      </c>
      <c r="W27" s="22">
        <f t="shared" si="1"/>
        <v>100</v>
      </c>
    </row>
    <row r="28" spans="1:23" ht="15" customHeight="1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5" customHeight="1">
      <c r="A29" s="2"/>
      <c r="B29" s="11" t="s">
        <v>20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5" ht="15" customHeight="1">
      <c r="A30" s="2">
        <v>1</v>
      </c>
      <c r="B30" s="12" t="s">
        <v>19</v>
      </c>
      <c r="C30" s="66" t="s">
        <v>21</v>
      </c>
      <c r="D30" s="66"/>
      <c r="E30" s="66"/>
      <c r="F30" s="66" t="s">
        <v>10</v>
      </c>
      <c r="G30" s="66"/>
      <c r="H30" s="6" t="s">
        <v>27</v>
      </c>
      <c r="I30" s="14" t="s">
        <v>38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" customHeight="1">
      <c r="A31" s="2">
        <v>2</v>
      </c>
      <c r="B31" s="28" t="str">
        <f>B16</f>
        <v>(株)○○工務店</v>
      </c>
      <c r="C31" s="76">
        <v>195000000</v>
      </c>
      <c r="D31" s="76"/>
      <c r="E31" s="76"/>
      <c r="F31" s="67">
        <f aca="true" t="shared" si="3" ref="F31:F41">W16</f>
        <v>120</v>
      </c>
      <c r="G31" s="68"/>
      <c r="H31" s="20">
        <f>$N$37*F31/C31</f>
        <v>6.153846153846154</v>
      </c>
      <c r="I31" s="24" t="s">
        <v>39</v>
      </c>
      <c r="J31" s="11"/>
      <c r="K31" s="60" t="s">
        <v>22</v>
      </c>
      <c r="L31" s="60"/>
      <c r="M31" s="60"/>
      <c r="N31" s="60"/>
      <c r="O31" s="60"/>
      <c r="P31" s="60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" customHeight="1">
      <c r="A32" s="2">
        <v>3</v>
      </c>
      <c r="B32" s="28" t="str">
        <f aca="true" t="shared" si="4" ref="B32:B41">B17</f>
        <v>△△建設(株) 君津支店</v>
      </c>
      <c r="C32" s="76">
        <v>185000000</v>
      </c>
      <c r="D32" s="76"/>
      <c r="E32" s="76"/>
      <c r="F32" s="67">
        <f t="shared" si="3"/>
        <v>108.888</v>
      </c>
      <c r="G32" s="68"/>
      <c r="H32" s="20">
        <f aca="true" t="shared" si="5" ref="H32:H41">$N$37*F32/C32</f>
        <v>5.885837837837838</v>
      </c>
      <c r="I32" s="24"/>
      <c r="J32" s="11"/>
      <c r="K32" s="60" t="s">
        <v>23</v>
      </c>
      <c r="L32" s="60"/>
      <c r="M32" s="60"/>
      <c r="N32" s="60"/>
      <c r="O32" s="60"/>
      <c r="P32" s="60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" customHeight="1">
      <c r="A33" s="2">
        <v>4</v>
      </c>
      <c r="B33" s="28">
        <f t="shared" si="4"/>
        <v>0</v>
      </c>
      <c r="C33" s="76"/>
      <c r="D33" s="76"/>
      <c r="E33" s="76"/>
      <c r="F33" s="67">
        <f t="shared" si="3"/>
        <v>100</v>
      </c>
      <c r="G33" s="68"/>
      <c r="H33" s="20" t="e">
        <f t="shared" si="5"/>
        <v>#DIV/0!</v>
      </c>
      <c r="I33" s="2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" customHeight="1">
      <c r="A34" s="2">
        <v>5</v>
      </c>
      <c r="B34" s="28">
        <f t="shared" si="4"/>
        <v>0</v>
      </c>
      <c r="C34" s="76"/>
      <c r="D34" s="76"/>
      <c r="E34" s="76"/>
      <c r="F34" s="67">
        <f t="shared" si="3"/>
        <v>100</v>
      </c>
      <c r="G34" s="68"/>
      <c r="H34" s="20" t="e">
        <f t="shared" si="5"/>
        <v>#DIV/0!</v>
      </c>
      <c r="I34" s="24"/>
      <c r="J34" s="11"/>
      <c r="K34" s="60" t="s">
        <v>24</v>
      </c>
      <c r="L34" s="60"/>
      <c r="M34" s="60"/>
      <c r="N34" s="60"/>
      <c r="O34" s="60"/>
      <c r="P34" s="60"/>
      <c r="Q34" s="60"/>
      <c r="R34" s="60"/>
      <c r="S34" s="60"/>
      <c r="T34" s="17"/>
      <c r="U34" s="17"/>
      <c r="V34" s="17"/>
      <c r="W34" s="17"/>
      <c r="X34" s="11"/>
      <c r="Y34" s="11"/>
    </row>
    <row r="35" spans="1:25" ht="15" customHeight="1">
      <c r="A35" s="2">
        <v>6</v>
      </c>
      <c r="B35" s="28">
        <f t="shared" si="4"/>
        <v>0</v>
      </c>
      <c r="C35" s="76"/>
      <c r="D35" s="76"/>
      <c r="E35" s="76"/>
      <c r="F35" s="67">
        <f t="shared" si="3"/>
        <v>100</v>
      </c>
      <c r="G35" s="68"/>
      <c r="H35" s="20" t="e">
        <f t="shared" si="5"/>
        <v>#DIV/0!</v>
      </c>
      <c r="I35" s="24"/>
      <c r="J35" s="11"/>
      <c r="K35" s="75"/>
      <c r="L35" s="75"/>
      <c r="M35" s="75"/>
      <c r="N35" s="75"/>
      <c r="O35" s="75"/>
      <c r="P35" s="75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" customHeight="1">
      <c r="A36" s="2">
        <v>7</v>
      </c>
      <c r="B36" s="28">
        <f t="shared" si="4"/>
        <v>0</v>
      </c>
      <c r="C36" s="76"/>
      <c r="D36" s="76"/>
      <c r="E36" s="76"/>
      <c r="F36" s="67">
        <f t="shared" si="3"/>
        <v>100</v>
      </c>
      <c r="G36" s="68"/>
      <c r="H36" s="20" t="e">
        <f t="shared" si="5"/>
        <v>#DIV/0!</v>
      </c>
      <c r="I36" s="24"/>
      <c r="J36" s="11"/>
      <c r="K36" s="60" t="s">
        <v>50</v>
      </c>
      <c r="L36" s="60"/>
      <c r="M36" s="60"/>
      <c r="N36" s="60"/>
      <c r="O36" s="60"/>
      <c r="P36" s="60"/>
      <c r="Q36" s="60"/>
      <c r="R36" s="60"/>
      <c r="S36" s="60"/>
      <c r="T36" s="17"/>
      <c r="U36" s="17"/>
      <c r="V36" s="17"/>
      <c r="W36" s="17"/>
      <c r="X36" s="17"/>
      <c r="Y36" s="11"/>
    </row>
    <row r="37" spans="1:25" ht="15" customHeight="1">
      <c r="A37" s="2">
        <v>8</v>
      </c>
      <c r="B37" s="28">
        <f t="shared" si="4"/>
        <v>0</v>
      </c>
      <c r="C37" s="76"/>
      <c r="D37" s="76"/>
      <c r="E37" s="76"/>
      <c r="F37" s="67">
        <f t="shared" si="3"/>
        <v>100</v>
      </c>
      <c r="G37" s="68"/>
      <c r="H37" s="20" t="e">
        <f t="shared" si="5"/>
        <v>#DIV/0!</v>
      </c>
      <c r="I37" s="24"/>
      <c r="J37" s="11"/>
      <c r="K37" s="17"/>
      <c r="L37" s="49" t="s">
        <v>55</v>
      </c>
      <c r="M37" s="4" t="s">
        <v>52</v>
      </c>
      <c r="N37" s="69">
        <v>10000000</v>
      </c>
      <c r="O37" s="69"/>
      <c r="P37" s="17"/>
      <c r="Q37" s="17"/>
      <c r="R37" s="17"/>
      <c r="S37" s="17"/>
      <c r="T37" s="17"/>
      <c r="U37" s="17"/>
      <c r="V37" s="17"/>
      <c r="W37" s="17"/>
      <c r="X37" s="17"/>
      <c r="Y37" s="11"/>
    </row>
    <row r="38" spans="1:25" ht="15" customHeight="1">
      <c r="A38" s="2">
        <v>9</v>
      </c>
      <c r="B38" s="28">
        <f t="shared" si="4"/>
        <v>0</v>
      </c>
      <c r="C38" s="76"/>
      <c r="D38" s="76"/>
      <c r="E38" s="76"/>
      <c r="F38" s="67">
        <f t="shared" si="3"/>
        <v>100</v>
      </c>
      <c r="G38" s="68"/>
      <c r="H38" s="20" t="e">
        <f t="shared" si="5"/>
        <v>#DIV/0!</v>
      </c>
      <c r="I38" s="2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" customHeight="1">
      <c r="A39" s="2">
        <v>10</v>
      </c>
      <c r="B39" s="28">
        <f t="shared" si="4"/>
        <v>0</v>
      </c>
      <c r="C39" s="76"/>
      <c r="D39" s="76"/>
      <c r="E39" s="76"/>
      <c r="F39" s="67">
        <f t="shared" si="3"/>
        <v>100</v>
      </c>
      <c r="G39" s="68"/>
      <c r="H39" s="20" t="e">
        <f t="shared" si="5"/>
        <v>#DIV/0!</v>
      </c>
      <c r="I39" s="2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" customHeight="1">
      <c r="A40" s="2">
        <v>11</v>
      </c>
      <c r="B40" s="28">
        <f t="shared" si="4"/>
        <v>0</v>
      </c>
      <c r="C40" s="76"/>
      <c r="D40" s="76"/>
      <c r="E40" s="76"/>
      <c r="F40" s="67">
        <f t="shared" si="3"/>
        <v>100</v>
      </c>
      <c r="G40" s="68"/>
      <c r="H40" s="20" t="e">
        <f t="shared" si="5"/>
        <v>#DIV/0!</v>
      </c>
      <c r="I40" s="2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5" customHeight="1">
      <c r="A41" s="2">
        <v>12</v>
      </c>
      <c r="B41" s="28">
        <f t="shared" si="4"/>
        <v>0</v>
      </c>
      <c r="C41" s="76"/>
      <c r="D41" s="76"/>
      <c r="E41" s="76"/>
      <c r="F41" s="67">
        <f t="shared" si="3"/>
        <v>100</v>
      </c>
      <c r="G41" s="68"/>
      <c r="H41" s="20" t="e">
        <f t="shared" si="5"/>
        <v>#DIV/0!</v>
      </c>
      <c r="I41" s="2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2:23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sheetProtection/>
  <mergeCells count="51">
    <mergeCell ref="Q5:W5"/>
    <mergeCell ref="N5:P5"/>
    <mergeCell ref="N6:P6"/>
    <mergeCell ref="T4:W4"/>
    <mergeCell ref="H10:L10"/>
    <mergeCell ref="S9:S11"/>
    <mergeCell ref="C10:G10"/>
    <mergeCell ref="H6:J6"/>
    <mergeCell ref="T9:W10"/>
    <mergeCell ref="B4:E4"/>
    <mergeCell ref="C5:G5"/>
    <mergeCell ref="F37:G37"/>
    <mergeCell ref="K5:M5"/>
    <mergeCell ref="H5:J5"/>
    <mergeCell ref="F32:G32"/>
    <mergeCell ref="F33:G33"/>
    <mergeCell ref="F34:G34"/>
    <mergeCell ref="F35:G35"/>
    <mergeCell ref="C41:E41"/>
    <mergeCell ref="C36:E36"/>
    <mergeCell ref="C39:E39"/>
    <mergeCell ref="C40:E40"/>
    <mergeCell ref="F39:G39"/>
    <mergeCell ref="F38:G38"/>
    <mergeCell ref="C38:E38"/>
    <mergeCell ref="F40:G40"/>
    <mergeCell ref="F41:G41"/>
    <mergeCell ref="F36:G36"/>
    <mergeCell ref="C31:E31"/>
    <mergeCell ref="C32:E32"/>
    <mergeCell ref="C33:E33"/>
    <mergeCell ref="C34:E34"/>
    <mergeCell ref="C30:E30"/>
    <mergeCell ref="C37:E37"/>
    <mergeCell ref="C35:E35"/>
    <mergeCell ref="N37:O37"/>
    <mergeCell ref="K34:S34"/>
    <mergeCell ref="K36:S36"/>
    <mergeCell ref="R9:R11"/>
    <mergeCell ref="K6:M6"/>
    <mergeCell ref="K35:P35"/>
    <mergeCell ref="Q6:W6"/>
    <mergeCell ref="C6:G6"/>
    <mergeCell ref="K32:P32"/>
    <mergeCell ref="K31:P31"/>
    <mergeCell ref="B14:C14"/>
    <mergeCell ref="C8:G8"/>
    <mergeCell ref="C9:L9"/>
    <mergeCell ref="M9:Q9"/>
    <mergeCell ref="F30:G30"/>
    <mergeCell ref="F31:G31"/>
  </mergeCells>
  <printOptions/>
  <pageMargins left="0.4724409448818898" right="0.3937007874015748" top="0.5511811023622047" bottom="0.31496062992125984" header="0.31496062992125984" footer="0.1968503937007874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5"/>
  <sheetViews>
    <sheetView zoomScale="85" zoomScaleNormal="85" zoomScalePageLayoutView="0" workbookViewId="0" topLeftCell="B19">
      <selection activeCell="B6" sqref="B6"/>
    </sheetView>
  </sheetViews>
  <sheetFormatPr defaultColWidth="9.140625" defaultRowHeight="15"/>
  <cols>
    <col min="1" max="1" width="4.140625" style="0" customWidth="1"/>
    <col min="2" max="2" width="17.421875" style="0" customWidth="1"/>
    <col min="3" max="23" width="7.421875" style="0" customWidth="1"/>
  </cols>
  <sheetData>
    <row r="2" ht="14.25">
      <c r="B2" s="37" t="s">
        <v>56</v>
      </c>
    </row>
    <row r="3" ht="13.5">
      <c r="B3" s="3"/>
    </row>
    <row r="4" spans="2:23" ht="30" customHeight="1">
      <c r="B4" s="25" t="s">
        <v>18</v>
      </c>
      <c r="C4" s="25"/>
      <c r="D4" s="25"/>
      <c r="E4" s="25"/>
      <c r="F4" s="25"/>
      <c r="G4" s="25"/>
      <c r="T4" s="77" t="s">
        <v>48</v>
      </c>
      <c r="U4" s="77"/>
      <c r="V4" s="77"/>
      <c r="W4" s="77"/>
    </row>
    <row r="5" spans="2:23" ht="15" customHeight="1">
      <c r="B5" s="31" t="s">
        <v>17</v>
      </c>
      <c r="C5" s="63" t="s">
        <v>42</v>
      </c>
      <c r="D5" s="64"/>
      <c r="E5" s="64"/>
      <c r="F5" s="64"/>
      <c r="G5" s="65"/>
      <c r="H5" s="63" t="s">
        <v>41</v>
      </c>
      <c r="I5" s="64"/>
      <c r="J5" s="65"/>
      <c r="K5" s="63" t="s">
        <v>40</v>
      </c>
      <c r="L5" s="64"/>
      <c r="M5" s="65"/>
      <c r="N5" s="85" t="s">
        <v>62</v>
      </c>
      <c r="O5" s="85"/>
      <c r="P5" s="85"/>
      <c r="Q5" s="64" t="s">
        <v>61</v>
      </c>
      <c r="R5" s="64"/>
      <c r="S5" s="64"/>
      <c r="T5" s="64"/>
      <c r="U5" s="64"/>
      <c r="V5" s="64"/>
      <c r="W5" s="65"/>
    </row>
    <row r="6" spans="2:23" ht="36.75" customHeight="1">
      <c r="B6" s="26"/>
      <c r="C6" s="88"/>
      <c r="D6" s="89"/>
      <c r="E6" s="89"/>
      <c r="F6" s="89"/>
      <c r="G6" s="90"/>
      <c r="H6" s="91"/>
      <c r="I6" s="92"/>
      <c r="J6" s="93"/>
      <c r="K6" s="94" t="s">
        <v>53</v>
      </c>
      <c r="L6" s="95"/>
      <c r="M6" s="96"/>
      <c r="N6" s="94" t="s">
        <v>53</v>
      </c>
      <c r="O6" s="95"/>
      <c r="P6" s="96"/>
      <c r="Q6" s="89"/>
      <c r="R6" s="89"/>
      <c r="S6" s="89"/>
      <c r="T6" s="89"/>
      <c r="U6" s="89"/>
      <c r="V6" s="89"/>
      <c r="W6" s="90"/>
    </row>
    <row r="7" spans="2:23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13.5">
      <c r="B8" s="29"/>
      <c r="C8" s="17" t="s">
        <v>47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3" ht="15" customHeight="1">
      <c r="B9" s="18"/>
      <c r="C9" s="63" t="s">
        <v>46</v>
      </c>
      <c r="D9" s="64"/>
      <c r="E9" s="64"/>
      <c r="F9" s="64"/>
      <c r="G9" s="64"/>
      <c r="H9" s="64"/>
      <c r="I9" s="64"/>
      <c r="J9" s="64"/>
      <c r="K9" s="64"/>
      <c r="L9" s="65"/>
      <c r="M9" s="63" t="s">
        <v>15</v>
      </c>
      <c r="N9" s="64"/>
      <c r="O9" s="64"/>
      <c r="P9" s="64"/>
      <c r="Q9" s="65"/>
      <c r="R9" s="70" t="s">
        <v>36</v>
      </c>
      <c r="S9" s="81" t="s">
        <v>31</v>
      </c>
      <c r="T9" s="85" t="s">
        <v>16</v>
      </c>
      <c r="U9" s="85"/>
      <c r="V9" s="85"/>
      <c r="W9" s="85"/>
    </row>
    <row r="10" spans="2:23" ht="15" customHeight="1">
      <c r="B10" s="18"/>
      <c r="C10" s="78" t="s">
        <v>11</v>
      </c>
      <c r="D10" s="79"/>
      <c r="E10" s="79"/>
      <c r="F10" s="79"/>
      <c r="G10" s="80"/>
      <c r="H10" s="78" t="s">
        <v>12</v>
      </c>
      <c r="I10" s="79"/>
      <c r="J10" s="79"/>
      <c r="K10" s="79"/>
      <c r="L10" s="80"/>
      <c r="M10" s="30" t="s">
        <v>13</v>
      </c>
      <c r="N10" s="34" t="s">
        <v>14</v>
      </c>
      <c r="O10" s="35"/>
      <c r="P10" s="35"/>
      <c r="Q10" s="36"/>
      <c r="R10" s="71"/>
      <c r="S10" s="82"/>
      <c r="T10" s="85"/>
      <c r="U10" s="85"/>
      <c r="V10" s="85"/>
      <c r="W10" s="85"/>
    </row>
    <row r="11" spans="2:23" ht="23.25" customHeight="1">
      <c r="B11" s="18"/>
      <c r="C11" s="30" t="s">
        <v>0</v>
      </c>
      <c r="D11" s="30" t="s">
        <v>1</v>
      </c>
      <c r="E11" s="12" t="s">
        <v>2</v>
      </c>
      <c r="F11" s="16" t="s">
        <v>25</v>
      </c>
      <c r="G11" s="30" t="s">
        <v>3</v>
      </c>
      <c r="H11" s="30" t="s">
        <v>4</v>
      </c>
      <c r="I11" s="30" t="s">
        <v>5</v>
      </c>
      <c r="J11" s="16" t="s">
        <v>37</v>
      </c>
      <c r="K11" s="32" t="s">
        <v>26</v>
      </c>
      <c r="L11" s="16" t="s">
        <v>1</v>
      </c>
      <c r="M11" s="16" t="s">
        <v>33</v>
      </c>
      <c r="N11" s="30" t="s">
        <v>6</v>
      </c>
      <c r="O11" s="32" t="s">
        <v>28</v>
      </c>
      <c r="P11" s="30" t="s">
        <v>34</v>
      </c>
      <c r="Q11" s="16" t="s">
        <v>35</v>
      </c>
      <c r="R11" s="97"/>
      <c r="S11" s="98"/>
      <c r="T11" s="30" t="s">
        <v>7</v>
      </c>
      <c r="U11" s="30" t="s">
        <v>8</v>
      </c>
      <c r="V11" s="30" t="s">
        <v>9</v>
      </c>
      <c r="W11" s="30" t="s">
        <v>10</v>
      </c>
    </row>
    <row r="12" spans="2:23" ht="15" customHeight="1">
      <c r="B12" s="19"/>
      <c r="C12" s="31">
        <v>2</v>
      </c>
      <c r="D12" s="31">
        <v>6</v>
      </c>
      <c r="E12" s="33">
        <v>2</v>
      </c>
      <c r="F12" s="31">
        <v>0</v>
      </c>
      <c r="G12" s="31">
        <v>2</v>
      </c>
      <c r="H12" s="31">
        <v>2</v>
      </c>
      <c r="I12" s="31">
        <v>2</v>
      </c>
      <c r="J12" s="31">
        <v>1</v>
      </c>
      <c r="K12" s="33">
        <v>1</v>
      </c>
      <c r="L12" s="23">
        <v>2</v>
      </c>
      <c r="M12" s="31">
        <v>2</v>
      </c>
      <c r="N12" s="31">
        <v>2</v>
      </c>
      <c r="O12" s="33">
        <v>2</v>
      </c>
      <c r="P12" s="31">
        <v>3</v>
      </c>
      <c r="Q12" s="31">
        <v>4</v>
      </c>
      <c r="R12" s="33">
        <v>1</v>
      </c>
      <c r="S12" s="33">
        <v>0</v>
      </c>
      <c r="T12" s="7">
        <f>SUM(C12:S12)</f>
        <v>34</v>
      </c>
      <c r="U12" s="7">
        <v>20</v>
      </c>
      <c r="V12" s="7">
        <v>100</v>
      </c>
      <c r="W12" s="28">
        <v>120</v>
      </c>
    </row>
    <row r="13" spans="2:23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2:23" ht="15" customHeight="1">
      <c r="B14" s="10" t="s">
        <v>30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2:23" ht="30" customHeight="1">
      <c r="B15" s="31" t="s">
        <v>29</v>
      </c>
      <c r="C15" s="30" t="s">
        <v>0</v>
      </c>
      <c r="D15" s="30" t="s">
        <v>1</v>
      </c>
      <c r="E15" s="12" t="s">
        <v>2</v>
      </c>
      <c r="F15" s="16" t="s">
        <v>25</v>
      </c>
      <c r="G15" s="30" t="s">
        <v>3</v>
      </c>
      <c r="H15" s="30" t="s">
        <v>4</v>
      </c>
      <c r="I15" s="30" t="s">
        <v>5</v>
      </c>
      <c r="J15" s="16" t="s">
        <v>37</v>
      </c>
      <c r="K15" s="32" t="s">
        <v>26</v>
      </c>
      <c r="L15" s="16" t="s">
        <v>1</v>
      </c>
      <c r="M15" s="16" t="s">
        <v>33</v>
      </c>
      <c r="N15" s="30" t="s">
        <v>6</v>
      </c>
      <c r="O15" s="32" t="s">
        <v>28</v>
      </c>
      <c r="P15" s="30" t="s">
        <v>34</v>
      </c>
      <c r="Q15" s="16" t="s">
        <v>35</v>
      </c>
      <c r="R15" s="32" t="s">
        <v>36</v>
      </c>
      <c r="S15" s="32" t="s">
        <v>32</v>
      </c>
      <c r="T15" s="30" t="s">
        <v>7</v>
      </c>
      <c r="U15" s="30" t="s">
        <v>8</v>
      </c>
      <c r="V15" s="30" t="s">
        <v>9</v>
      </c>
      <c r="W15" s="30" t="s">
        <v>10</v>
      </c>
    </row>
    <row r="16" spans="1:23" ht="15" customHeight="1">
      <c r="A16" s="2">
        <v>1</v>
      </c>
      <c r="B16" s="7"/>
      <c r="C16" s="31"/>
      <c r="D16" s="31"/>
      <c r="E16" s="33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3"/>
      <c r="S16" s="33"/>
      <c r="T16" s="7"/>
      <c r="U16" s="21"/>
      <c r="V16" s="7"/>
      <c r="W16" s="27"/>
    </row>
    <row r="17" spans="1:23" ht="15" customHeight="1">
      <c r="A17" s="2">
        <v>2</v>
      </c>
      <c r="B17" s="7"/>
      <c r="C17" s="31"/>
      <c r="D17" s="31"/>
      <c r="E17" s="33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3"/>
      <c r="S17" s="33"/>
      <c r="T17" s="7"/>
      <c r="U17" s="27"/>
      <c r="V17" s="7"/>
      <c r="W17" s="27"/>
    </row>
    <row r="18" spans="1:23" ht="15" customHeight="1">
      <c r="A18" s="2">
        <v>3</v>
      </c>
      <c r="B18" s="7"/>
      <c r="C18" s="31"/>
      <c r="D18" s="31"/>
      <c r="E18" s="33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3"/>
      <c r="S18" s="33"/>
      <c r="T18" s="7"/>
      <c r="U18" s="21"/>
      <c r="V18" s="7"/>
      <c r="W18" s="27"/>
    </row>
    <row r="19" spans="1:23" ht="15" customHeight="1">
      <c r="A19" s="2">
        <v>4</v>
      </c>
      <c r="B19" s="7"/>
      <c r="C19" s="31"/>
      <c r="D19" s="31"/>
      <c r="E19" s="33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3"/>
      <c r="S19" s="33"/>
      <c r="T19" s="7"/>
      <c r="U19" s="21"/>
      <c r="V19" s="7"/>
      <c r="W19" s="27"/>
    </row>
    <row r="20" spans="1:23" ht="15" customHeight="1">
      <c r="A20" s="2">
        <v>5</v>
      </c>
      <c r="B20" s="7"/>
      <c r="C20" s="31"/>
      <c r="D20" s="31"/>
      <c r="E20" s="33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3"/>
      <c r="S20" s="33"/>
      <c r="T20" s="7"/>
      <c r="U20" s="21"/>
      <c r="V20" s="7"/>
      <c r="W20" s="27"/>
    </row>
    <row r="21" spans="1:23" ht="15" customHeight="1">
      <c r="A21" s="2">
        <v>6</v>
      </c>
      <c r="B21" s="7"/>
      <c r="C21" s="31"/>
      <c r="D21" s="31"/>
      <c r="E21" s="33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3"/>
      <c r="S21" s="33"/>
      <c r="T21" s="7"/>
      <c r="U21" s="21"/>
      <c r="V21" s="7"/>
      <c r="W21" s="27"/>
    </row>
    <row r="22" spans="1:23" ht="15" customHeight="1">
      <c r="A22" s="2">
        <v>7</v>
      </c>
      <c r="B22" s="7"/>
      <c r="C22" s="31"/>
      <c r="D22" s="31"/>
      <c r="E22" s="33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3"/>
      <c r="S22" s="33"/>
      <c r="T22" s="7"/>
      <c r="U22" s="21"/>
      <c r="V22" s="7"/>
      <c r="W22" s="27"/>
    </row>
    <row r="23" spans="1:23" ht="15" customHeight="1">
      <c r="A23" s="2">
        <v>8</v>
      </c>
      <c r="B23" s="7"/>
      <c r="C23" s="31"/>
      <c r="D23" s="31"/>
      <c r="E23" s="33"/>
      <c r="F23" s="31"/>
      <c r="G23" s="31"/>
      <c r="H23" s="31"/>
      <c r="I23" s="31"/>
      <c r="J23" s="31"/>
      <c r="K23" s="33"/>
      <c r="L23" s="31"/>
      <c r="M23" s="31"/>
      <c r="N23" s="31"/>
      <c r="O23" s="33"/>
      <c r="P23" s="31"/>
      <c r="Q23" s="31"/>
      <c r="R23" s="33"/>
      <c r="S23" s="33"/>
      <c r="T23" s="7"/>
      <c r="U23" s="21"/>
      <c r="V23" s="7"/>
      <c r="W23" s="27"/>
    </row>
    <row r="24" spans="1:23" ht="15" customHeight="1">
      <c r="A24" s="2">
        <v>9</v>
      </c>
      <c r="B24" s="7"/>
      <c r="C24" s="31"/>
      <c r="D24" s="31"/>
      <c r="E24" s="33"/>
      <c r="F24" s="31"/>
      <c r="G24" s="31"/>
      <c r="H24" s="31"/>
      <c r="I24" s="31"/>
      <c r="J24" s="31"/>
      <c r="K24" s="33"/>
      <c r="L24" s="31"/>
      <c r="M24" s="31"/>
      <c r="N24" s="31"/>
      <c r="O24" s="33"/>
      <c r="P24" s="31"/>
      <c r="Q24" s="31"/>
      <c r="R24" s="33"/>
      <c r="S24" s="33"/>
      <c r="T24" s="7"/>
      <c r="U24" s="21"/>
      <c r="V24" s="7"/>
      <c r="W24" s="27"/>
    </row>
    <row r="25" spans="1:23" ht="15" customHeight="1">
      <c r="A25" s="2">
        <v>10</v>
      </c>
      <c r="B25" s="7"/>
      <c r="C25" s="31"/>
      <c r="D25" s="31"/>
      <c r="E25" s="33"/>
      <c r="F25" s="31"/>
      <c r="G25" s="31"/>
      <c r="H25" s="31"/>
      <c r="I25" s="31"/>
      <c r="J25" s="31"/>
      <c r="K25" s="33"/>
      <c r="L25" s="31"/>
      <c r="M25" s="31"/>
      <c r="N25" s="31"/>
      <c r="O25" s="33"/>
      <c r="P25" s="31"/>
      <c r="Q25" s="31"/>
      <c r="R25" s="33"/>
      <c r="S25" s="33"/>
      <c r="T25" s="7"/>
      <c r="U25" s="21"/>
      <c r="V25" s="7"/>
      <c r="W25" s="27"/>
    </row>
    <row r="26" spans="1:23" ht="15" customHeight="1">
      <c r="A26" s="2">
        <v>11</v>
      </c>
      <c r="B26" s="7"/>
      <c r="C26" s="31"/>
      <c r="D26" s="31"/>
      <c r="E26" s="33"/>
      <c r="F26" s="31"/>
      <c r="G26" s="31"/>
      <c r="H26" s="31"/>
      <c r="I26" s="31"/>
      <c r="J26" s="31"/>
      <c r="K26" s="33"/>
      <c r="L26" s="31"/>
      <c r="M26" s="31"/>
      <c r="N26" s="31"/>
      <c r="O26" s="33"/>
      <c r="P26" s="31"/>
      <c r="Q26" s="31"/>
      <c r="R26" s="33"/>
      <c r="S26" s="33"/>
      <c r="T26" s="7"/>
      <c r="U26" s="21"/>
      <c r="V26" s="7"/>
      <c r="W26" s="27"/>
    </row>
    <row r="27" spans="1:23" ht="15" customHeight="1">
      <c r="A27" s="2">
        <v>12</v>
      </c>
      <c r="B27" s="7"/>
      <c r="C27" s="31"/>
      <c r="D27" s="31"/>
      <c r="E27" s="33"/>
      <c r="F27" s="31"/>
      <c r="G27" s="31"/>
      <c r="H27" s="31"/>
      <c r="I27" s="31"/>
      <c r="J27" s="31"/>
      <c r="K27" s="33"/>
      <c r="L27" s="31"/>
      <c r="M27" s="31"/>
      <c r="N27" s="31"/>
      <c r="O27" s="33"/>
      <c r="P27" s="31"/>
      <c r="Q27" s="31"/>
      <c r="R27" s="33"/>
      <c r="S27" s="33"/>
      <c r="T27" s="7"/>
      <c r="U27" s="21"/>
      <c r="V27" s="7"/>
      <c r="W27" s="27"/>
    </row>
    <row r="28" spans="1:23" ht="15" customHeight="1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5" customHeight="1">
      <c r="A29" s="2"/>
      <c r="B29" s="11" t="s">
        <v>20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5" ht="15" customHeight="1">
      <c r="A30" s="2">
        <v>1</v>
      </c>
      <c r="B30" s="12" t="s">
        <v>19</v>
      </c>
      <c r="C30" s="66" t="s">
        <v>21</v>
      </c>
      <c r="D30" s="66"/>
      <c r="E30" s="66"/>
      <c r="F30" s="66" t="s">
        <v>10</v>
      </c>
      <c r="G30" s="66"/>
      <c r="H30" s="30" t="s">
        <v>27</v>
      </c>
      <c r="I30" s="30" t="s">
        <v>38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" customHeight="1">
      <c r="A31" s="2">
        <v>2</v>
      </c>
      <c r="B31" s="7"/>
      <c r="C31" s="76"/>
      <c r="D31" s="76"/>
      <c r="E31" s="76"/>
      <c r="F31" s="67"/>
      <c r="G31" s="68"/>
      <c r="H31" s="20"/>
      <c r="I31" s="24"/>
      <c r="J31" s="11"/>
      <c r="K31" s="60" t="s">
        <v>22</v>
      </c>
      <c r="L31" s="60"/>
      <c r="M31" s="60"/>
      <c r="N31" s="60"/>
      <c r="O31" s="60"/>
      <c r="P31" s="60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" customHeight="1">
      <c r="A32" s="2">
        <v>3</v>
      </c>
      <c r="B32" s="7"/>
      <c r="C32" s="76"/>
      <c r="D32" s="76"/>
      <c r="E32" s="76"/>
      <c r="F32" s="67"/>
      <c r="G32" s="68"/>
      <c r="H32" s="20"/>
      <c r="I32" s="24"/>
      <c r="J32" s="11"/>
      <c r="K32" s="60" t="s">
        <v>23</v>
      </c>
      <c r="L32" s="60"/>
      <c r="M32" s="60"/>
      <c r="N32" s="60"/>
      <c r="O32" s="60"/>
      <c r="P32" s="60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" customHeight="1">
      <c r="A33" s="2">
        <v>4</v>
      </c>
      <c r="B33" s="7"/>
      <c r="C33" s="76"/>
      <c r="D33" s="76"/>
      <c r="E33" s="76"/>
      <c r="F33" s="67"/>
      <c r="G33" s="68"/>
      <c r="H33" s="20"/>
      <c r="I33" s="2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" customHeight="1">
      <c r="A34" s="2">
        <v>5</v>
      </c>
      <c r="B34" s="7"/>
      <c r="C34" s="76"/>
      <c r="D34" s="76"/>
      <c r="E34" s="76"/>
      <c r="F34" s="67"/>
      <c r="G34" s="68"/>
      <c r="H34" s="20"/>
      <c r="I34" s="24"/>
      <c r="J34" s="11"/>
      <c r="K34" s="17" t="s">
        <v>24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1"/>
      <c r="Y34" s="11"/>
    </row>
    <row r="35" spans="1:25" ht="15" customHeight="1">
      <c r="A35" s="2">
        <v>6</v>
      </c>
      <c r="B35" s="7"/>
      <c r="C35" s="76"/>
      <c r="D35" s="76"/>
      <c r="E35" s="76"/>
      <c r="F35" s="67"/>
      <c r="G35" s="68"/>
      <c r="H35" s="20"/>
      <c r="I35" s="24"/>
      <c r="J35" s="11"/>
      <c r="K35" s="75"/>
      <c r="L35" s="75"/>
      <c r="M35" s="75"/>
      <c r="N35" s="75"/>
      <c r="O35" s="75"/>
      <c r="P35" s="75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" customHeight="1">
      <c r="A36" s="2">
        <v>7</v>
      </c>
      <c r="B36" s="7"/>
      <c r="C36" s="76"/>
      <c r="D36" s="76"/>
      <c r="E36" s="76"/>
      <c r="F36" s="67"/>
      <c r="G36" s="68"/>
      <c r="H36" s="20"/>
      <c r="I36" s="24"/>
      <c r="J36" s="11"/>
      <c r="K36" s="17" t="s">
        <v>57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1"/>
    </row>
    <row r="37" spans="1:25" ht="15" customHeight="1">
      <c r="A37" s="2">
        <v>8</v>
      </c>
      <c r="B37" s="7"/>
      <c r="C37" s="76"/>
      <c r="D37" s="76"/>
      <c r="E37" s="76"/>
      <c r="F37" s="67"/>
      <c r="G37" s="68"/>
      <c r="H37" s="20"/>
      <c r="I37" s="24"/>
      <c r="J37" s="11"/>
      <c r="K37" s="17"/>
      <c r="L37" s="17" t="s">
        <v>51</v>
      </c>
      <c r="M37" s="29" t="s">
        <v>52</v>
      </c>
      <c r="N37" s="87"/>
      <c r="O37" s="87"/>
      <c r="P37" s="17"/>
      <c r="Q37" s="17"/>
      <c r="R37" s="17"/>
      <c r="S37" s="17"/>
      <c r="T37" s="17"/>
      <c r="U37" s="17"/>
      <c r="V37" s="17"/>
      <c r="W37" s="17"/>
      <c r="X37" s="17"/>
      <c r="Y37" s="11"/>
    </row>
    <row r="38" spans="1:25" ht="15" customHeight="1">
      <c r="A38" s="2">
        <v>9</v>
      </c>
      <c r="B38" s="7"/>
      <c r="C38" s="76"/>
      <c r="D38" s="76"/>
      <c r="E38" s="76"/>
      <c r="F38" s="67"/>
      <c r="G38" s="68"/>
      <c r="H38" s="20"/>
      <c r="I38" s="2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" customHeight="1">
      <c r="A39" s="2">
        <v>10</v>
      </c>
      <c r="B39" s="7"/>
      <c r="C39" s="76"/>
      <c r="D39" s="76"/>
      <c r="E39" s="76"/>
      <c r="F39" s="67"/>
      <c r="G39" s="68"/>
      <c r="H39" s="20"/>
      <c r="I39" s="2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" customHeight="1">
      <c r="A40" s="2">
        <v>11</v>
      </c>
      <c r="B40" s="7"/>
      <c r="C40" s="76"/>
      <c r="D40" s="76"/>
      <c r="E40" s="76"/>
      <c r="F40" s="67"/>
      <c r="G40" s="68"/>
      <c r="H40" s="20"/>
      <c r="I40" s="2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5" customHeight="1">
      <c r="A41" s="2">
        <v>12</v>
      </c>
      <c r="B41" s="7"/>
      <c r="C41" s="76"/>
      <c r="D41" s="76"/>
      <c r="E41" s="76"/>
      <c r="F41" s="67"/>
      <c r="G41" s="68"/>
      <c r="H41" s="20"/>
      <c r="I41" s="2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2:23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sheetProtection/>
  <mergeCells count="46">
    <mergeCell ref="N6:P6"/>
    <mergeCell ref="T4:W4"/>
    <mergeCell ref="C5:G5"/>
    <mergeCell ref="H5:J5"/>
    <mergeCell ref="K5:M5"/>
    <mergeCell ref="Q5:W5"/>
    <mergeCell ref="N5:P5"/>
    <mergeCell ref="Q6:W6"/>
    <mergeCell ref="C6:G6"/>
    <mergeCell ref="H6:J6"/>
    <mergeCell ref="K6:M6"/>
    <mergeCell ref="R9:R11"/>
    <mergeCell ref="S9:S11"/>
    <mergeCell ref="T9:W10"/>
    <mergeCell ref="C10:G10"/>
    <mergeCell ref="H10:L10"/>
    <mergeCell ref="C30:E30"/>
    <mergeCell ref="F30:G30"/>
    <mergeCell ref="C31:E31"/>
    <mergeCell ref="F31:G31"/>
    <mergeCell ref="K31:P31"/>
    <mergeCell ref="C32:E32"/>
    <mergeCell ref="F32:G32"/>
    <mergeCell ref="K32:P32"/>
    <mergeCell ref="C33:E33"/>
    <mergeCell ref="F33:G33"/>
    <mergeCell ref="C34:E34"/>
    <mergeCell ref="F34:G34"/>
    <mergeCell ref="C35:E35"/>
    <mergeCell ref="F35:G35"/>
    <mergeCell ref="K35:P35"/>
    <mergeCell ref="C36:E36"/>
    <mergeCell ref="F36:G36"/>
    <mergeCell ref="C37:E37"/>
    <mergeCell ref="F37:G37"/>
    <mergeCell ref="N37:O37"/>
    <mergeCell ref="C41:E41"/>
    <mergeCell ref="F41:G41"/>
    <mergeCell ref="C9:L9"/>
    <mergeCell ref="M9:Q9"/>
    <mergeCell ref="C38:E38"/>
    <mergeCell ref="F38:G38"/>
    <mergeCell ref="C39:E39"/>
    <mergeCell ref="F39:G39"/>
    <mergeCell ref="C40:E40"/>
    <mergeCell ref="F40:G40"/>
  </mergeCells>
  <printOptions/>
  <pageMargins left="0.4724409448818898" right="0.3937007874015748" top="0.5511811023622047" bottom="0.31496062992125984" header="0.31496062992125984" footer="0.1968503937007874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5"/>
  <sheetViews>
    <sheetView tabSelected="1" view="pageBreakPreview" zoomScale="70" zoomScaleSheetLayoutView="70" zoomScalePageLayoutView="0" workbookViewId="0" topLeftCell="A1">
      <selection activeCell="B18" sqref="B18"/>
    </sheetView>
  </sheetViews>
  <sheetFormatPr defaultColWidth="9.140625" defaultRowHeight="15"/>
  <cols>
    <col min="1" max="1" width="4.140625" style="0" customWidth="1"/>
    <col min="2" max="2" width="17.421875" style="0" customWidth="1"/>
    <col min="3" max="23" width="7.421875" style="0" customWidth="1"/>
  </cols>
  <sheetData>
    <row r="2" ht="14.25">
      <c r="B2" s="37" t="s">
        <v>56</v>
      </c>
    </row>
    <row r="3" ht="13.5">
      <c r="B3" s="3"/>
    </row>
    <row r="4" spans="2:23" ht="30" customHeight="1">
      <c r="B4" s="86" t="s">
        <v>18</v>
      </c>
      <c r="C4" s="86"/>
      <c r="D4" s="86"/>
      <c r="E4" s="86"/>
      <c r="F4" s="25"/>
      <c r="G4" s="25"/>
      <c r="T4" s="77" t="s">
        <v>60</v>
      </c>
      <c r="U4" s="77"/>
      <c r="V4" s="77"/>
      <c r="W4" s="77"/>
    </row>
    <row r="5" spans="2:23" ht="15" customHeight="1">
      <c r="B5" s="53" t="s">
        <v>17</v>
      </c>
      <c r="C5" s="63" t="s">
        <v>42</v>
      </c>
      <c r="D5" s="64"/>
      <c r="E5" s="64"/>
      <c r="F5" s="64"/>
      <c r="G5" s="65"/>
      <c r="H5" s="63" t="s">
        <v>41</v>
      </c>
      <c r="I5" s="64"/>
      <c r="J5" s="65"/>
      <c r="K5" s="63" t="s">
        <v>40</v>
      </c>
      <c r="L5" s="64"/>
      <c r="M5" s="65"/>
      <c r="N5" s="63" t="s">
        <v>68</v>
      </c>
      <c r="O5" s="64"/>
      <c r="P5" s="65"/>
      <c r="Q5" s="85" t="s">
        <v>66</v>
      </c>
      <c r="R5" s="85"/>
      <c r="S5" s="85"/>
      <c r="T5" s="85"/>
      <c r="U5" s="85"/>
      <c r="V5" s="85"/>
      <c r="W5" s="85"/>
    </row>
    <row r="6" spans="2:23" ht="36.75" customHeight="1">
      <c r="B6" s="43" t="s">
        <v>43</v>
      </c>
      <c r="C6" s="57" t="s">
        <v>44</v>
      </c>
      <c r="D6" s="58"/>
      <c r="E6" s="58"/>
      <c r="F6" s="58"/>
      <c r="G6" s="59"/>
      <c r="H6" s="83" t="s">
        <v>45</v>
      </c>
      <c r="I6" s="62"/>
      <c r="J6" s="84"/>
      <c r="K6" s="72">
        <v>200000000</v>
      </c>
      <c r="L6" s="73"/>
      <c r="M6" s="74"/>
      <c r="N6" s="72">
        <v>184000000</v>
      </c>
      <c r="O6" s="73"/>
      <c r="P6" s="74"/>
      <c r="Q6" s="99" t="s">
        <v>65</v>
      </c>
      <c r="R6" s="99"/>
      <c r="S6" s="99"/>
      <c r="T6" s="99"/>
      <c r="U6" s="99"/>
      <c r="V6" s="99"/>
      <c r="W6" s="99"/>
    </row>
    <row r="7" spans="2:23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13.5">
      <c r="B8" s="56"/>
      <c r="C8" s="62" t="s">
        <v>47</v>
      </c>
      <c r="D8" s="62"/>
      <c r="E8" s="62"/>
      <c r="F8" s="62"/>
      <c r="G8" s="62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5" customHeight="1">
      <c r="B9" s="18"/>
      <c r="C9" s="63" t="s">
        <v>46</v>
      </c>
      <c r="D9" s="64"/>
      <c r="E9" s="64"/>
      <c r="F9" s="64"/>
      <c r="G9" s="64"/>
      <c r="H9" s="64"/>
      <c r="I9" s="64"/>
      <c r="J9" s="64"/>
      <c r="K9" s="64"/>
      <c r="L9" s="65"/>
      <c r="M9" s="63" t="s">
        <v>15</v>
      </c>
      <c r="N9" s="64"/>
      <c r="O9" s="64"/>
      <c r="P9" s="64"/>
      <c r="Q9" s="65"/>
      <c r="R9" s="70" t="s">
        <v>36</v>
      </c>
      <c r="S9" s="81" t="s">
        <v>31</v>
      </c>
      <c r="T9" s="85" t="s">
        <v>16</v>
      </c>
      <c r="U9" s="85"/>
      <c r="V9" s="85"/>
      <c r="W9" s="85"/>
    </row>
    <row r="10" spans="2:23" ht="15" customHeight="1">
      <c r="B10" s="18"/>
      <c r="C10" s="78" t="s">
        <v>11</v>
      </c>
      <c r="D10" s="79"/>
      <c r="E10" s="79"/>
      <c r="F10" s="79"/>
      <c r="G10" s="80"/>
      <c r="H10" s="78" t="s">
        <v>12</v>
      </c>
      <c r="I10" s="79"/>
      <c r="J10" s="79"/>
      <c r="K10" s="79"/>
      <c r="L10" s="80"/>
      <c r="M10" s="51" t="s">
        <v>13</v>
      </c>
      <c r="N10" s="34" t="s">
        <v>14</v>
      </c>
      <c r="O10" s="35"/>
      <c r="P10" s="35"/>
      <c r="Q10" s="36"/>
      <c r="R10" s="71"/>
      <c r="S10" s="82"/>
      <c r="T10" s="85"/>
      <c r="U10" s="85"/>
      <c r="V10" s="85"/>
      <c r="W10" s="85"/>
    </row>
    <row r="11" spans="2:23" ht="23.25" customHeight="1">
      <c r="B11" s="18"/>
      <c r="C11" s="51" t="s">
        <v>0</v>
      </c>
      <c r="D11" s="45" t="s">
        <v>1</v>
      </c>
      <c r="E11" s="46" t="s">
        <v>2</v>
      </c>
      <c r="F11" s="47" t="s">
        <v>25</v>
      </c>
      <c r="G11" s="45" t="s">
        <v>3</v>
      </c>
      <c r="H11" s="45" t="s">
        <v>4</v>
      </c>
      <c r="I11" s="45" t="s">
        <v>5</v>
      </c>
      <c r="J11" s="47" t="s">
        <v>37</v>
      </c>
      <c r="K11" s="52" t="s">
        <v>26</v>
      </c>
      <c r="L11" s="47" t="s">
        <v>1</v>
      </c>
      <c r="M11" s="47" t="s">
        <v>33</v>
      </c>
      <c r="N11" s="45" t="s">
        <v>6</v>
      </c>
      <c r="O11" s="52" t="s">
        <v>28</v>
      </c>
      <c r="P11" s="45" t="s">
        <v>34</v>
      </c>
      <c r="Q11" s="47" t="s">
        <v>35</v>
      </c>
      <c r="R11" s="71"/>
      <c r="S11" s="82"/>
      <c r="T11" s="45" t="s">
        <v>7</v>
      </c>
      <c r="U11" s="45" t="s">
        <v>8</v>
      </c>
      <c r="V11" s="45" t="s">
        <v>9</v>
      </c>
      <c r="W11" s="45" t="s">
        <v>10</v>
      </c>
    </row>
    <row r="12" spans="2:23" ht="15" customHeight="1">
      <c r="B12" s="19"/>
      <c r="C12" s="53">
        <v>2</v>
      </c>
      <c r="D12" s="53">
        <v>6</v>
      </c>
      <c r="E12" s="33">
        <v>2</v>
      </c>
      <c r="F12" s="53">
        <v>0</v>
      </c>
      <c r="G12" s="53">
        <v>2</v>
      </c>
      <c r="H12" s="53">
        <v>2</v>
      </c>
      <c r="I12" s="53">
        <v>2</v>
      </c>
      <c r="J12" s="53">
        <v>1</v>
      </c>
      <c r="K12" s="33">
        <v>1</v>
      </c>
      <c r="L12" s="23">
        <v>2</v>
      </c>
      <c r="M12" s="53">
        <v>2</v>
      </c>
      <c r="N12" s="53">
        <v>2</v>
      </c>
      <c r="O12" s="33">
        <v>2</v>
      </c>
      <c r="P12" s="53">
        <v>3</v>
      </c>
      <c r="Q12" s="53">
        <v>4</v>
      </c>
      <c r="R12" s="33">
        <v>1</v>
      </c>
      <c r="S12" s="33">
        <v>0</v>
      </c>
      <c r="T12" s="7">
        <v>34</v>
      </c>
      <c r="U12" s="7">
        <v>20</v>
      </c>
      <c r="V12" s="7">
        <v>100</v>
      </c>
      <c r="W12" s="55">
        <v>120</v>
      </c>
    </row>
    <row r="13" spans="2:23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2:23" ht="15" customHeight="1">
      <c r="B14" s="61" t="s">
        <v>30</v>
      </c>
      <c r="C14" s="6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2:23" ht="30" customHeight="1">
      <c r="B15" s="53" t="s">
        <v>29</v>
      </c>
      <c r="C15" s="51" t="s">
        <v>0</v>
      </c>
      <c r="D15" s="51" t="s">
        <v>1</v>
      </c>
      <c r="E15" s="12" t="s">
        <v>2</v>
      </c>
      <c r="F15" s="16" t="s">
        <v>25</v>
      </c>
      <c r="G15" s="51" t="s">
        <v>3</v>
      </c>
      <c r="H15" s="51" t="s">
        <v>4</v>
      </c>
      <c r="I15" s="51" t="s">
        <v>5</v>
      </c>
      <c r="J15" s="16" t="s">
        <v>37</v>
      </c>
      <c r="K15" s="32" t="s">
        <v>26</v>
      </c>
      <c r="L15" s="16" t="s">
        <v>1</v>
      </c>
      <c r="M15" s="16" t="s">
        <v>33</v>
      </c>
      <c r="N15" s="51" t="s">
        <v>6</v>
      </c>
      <c r="O15" s="32" t="s">
        <v>28</v>
      </c>
      <c r="P15" s="51" t="s">
        <v>34</v>
      </c>
      <c r="Q15" s="16" t="s">
        <v>35</v>
      </c>
      <c r="R15" s="32" t="s">
        <v>36</v>
      </c>
      <c r="S15" s="32" t="s">
        <v>32</v>
      </c>
      <c r="T15" s="51" t="s">
        <v>7</v>
      </c>
      <c r="U15" s="51" t="s">
        <v>8</v>
      </c>
      <c r="V15" s="51" t="s">
        <v>9</v>
      </c>
      <c r="W15" s="51" t="s">
        <v>10</v>
      </c>
    </row>
    <row r="16" spans="1:23" ht="15" customHeight="1">
      <c r="A16" s="2">
        <v>1</v>
      </c>
      <c r="B16" s="44" t="s">
        <v>49</v>
      </c>
      <c r="C16" s="39">
        <v>2</v>
      </c>
      <c r="D16" s="39">
        <v>4</v>
      </c>
      <c r="E16" s="40">
        <v>2</v>
      </c>
      <c r="F16" s="39">
        <v>0</v>
      </c>
      <c r="G16" s="39">
        <v>1</v>
      </c>
      <c r="H16" s="39">
        <v>2</v>
      </c>
      <c r="I16" s="39">
        <v>2</v>
      </c>
      <c r="J16" s="39">
        <v>0</v>
      </c>
      <c r="K16" s="40">
        <v>1</v>
      </c>
      <c r="L16" s="39">
        <v>2</v>
      </c>
      <c r="M16" s="39">
        <v>2</v>
      </c>
      <c r="N16" s="39">
        <v>2</v>
      </c>
      <c r="O16" s="40">
        <v>2</v>
      </c>
      <c r="P16" s="39">
        <v>3</v>
      </c>
      <c r="Q16" s="39">
        <v>2</v>
      </c>
      <c r="R16" s="40">
        <v>0</v>
      </c>
      <c r="S16" s="40">
        <v>0</v>
      </c>
      <c r="T16" s="38">
        <v>27</v>
      </c>
      <c r="U16" s="41">
        <v>20</v>
      </c>
      <c r="V16" s="38">
        <v>100</v>
      </c>
      <c r="W16" s="42">
        <v>120</v>
      </c>
    </row>
    <row r="17" spans="1:23" ht="15" customHeight="1">
      <c r="A17" s="2">
        <v>2</v>
      </c>
      <c r="B17" s="55" t="s">
        <v>54</v>
      </c>
      <c r="C17" s="53">
        <v>2</v>
      </c>
      <c r="D17" s="53">
        <v>2</v>
      </c>
      <c r="E17" s="33">
        <v>0</v>
      </c>
      <c r="F17" s="53">
        <v>0</v>
      </c>
      <c r="G17" s="53">
        <v>0</v>
      </c>
      <c r="H17" s="53">
        <v>2</v>
      </c>
      <c r="I17" s="53">
        <v>2</v>
      </c>
      <c r="J17" s="53">
        <v>0</v>
      </c>
      <c r="K17" s="33">
        <v>0</v>
      </c>
      <c r="L17" s="53">
        <v>0</v>
      </c>
      <c r="M17" s="53">
        <v>2</v>
      </c>
      <c r="N17" s="53">
        <v>0</v>
      </c>
      <c r="O17" s="33">
        <v>0</v>
      </c>
      <c r="P17" s="53">
        <v>1</v>
      </c>
      <c r="Q17" s="53">
        <v>1</v>
      </c>
      <c r="R17" s="33">
        <v>0</v>
      </c>
      <c r="S17" s="33">
        <v>0</v>
      </c>
      <c r="T17" s="7">
        <v>12</v>
      </c>
      <c r="U17" s="54">
        <v>8.888</v>
      </c>
      <c r="V17" s="7">
        <v>100</v>
      </c>
      <c r="W17" s="54">
        <v>108.888</v>
      </c>
    </row>
    <row r="18" spans="1:23" ht="15" customHeight="1">
      <c r="A18" s="2">
        <v>3</v>
      </c>
      <c r="B18" s="55"/>
      <c r="C18" s="53"/>
      <c r="D18" s="53"/>
      <c r="E18" s="33"/>
      <c r="F18" s="53"/>
      <c r="G18" s="53"/>
      <c r="H18" s="53"/>
      <c r="I18" s="53"/>
      <c r="J18" s="53"/>
      <c r="K18" s="33"/>
      <c r="L18" s="53"/>
      <c r="M18" s="53"/>
      <c r="N18" s="53"/>
      <c r="O18" s="33"/>
      <c r="P18" s="53"/>
      <c r="Q18" s="53"/>
      <c r="R18" s="33"/>
      <c r="S18" s="33"/>
      <c r="T18" s="7"/>
      <c r="U18" s="21"/>
      <c r="V18" s="7"/>
      <c r="W18" s="54"/>
    </row>
    <row r="19" spans="1:23" ht="15" customHeight="1">
      <c r="A19" s="2">
        <v>4</v>
      </c>
      <c r="B19" s="55"/>
      <c r="C19" s="53"/>
      <c r="D19" s="53"/>
      <c r="E19" s="33"/>
      <c r="F19" s="53"/>
      <c r="G19" s="53"/>
      <c r="H19" s="53"/>
      <c r="I19" s="53"/>
      <c r="J19" s="53"/>
      <c r="K19" s="33"/>
      <c r="L19" s="53"/>
      <c r="M19" s="53"/>
      <c r="N19" s="53"/>
      <c r="O19" s="33"/>
      <c r="P19" s="53"/>
      <c r="Q19" s="53"/>
      <c r="R19" s="33"/>
      <c r="S19" s="33"/>
      <c r="T19" s="7"/>
      <c r="U19" s="21"/>
      <c r="V19" s="7"/>
      <c r="W19" s="54"/>
    </row>
    <row r="20" spans="1:23" ht="15" customHeight="1">
      <c r="A20" s="2">
        <v>5</v>
      </c>
      <c r="B20" s="55"/>
      <c r="C20" s="53"/>
      <c r="D20" s="53"/>
      <c r="E20" s="33"/>
      <c r="F20" s="53"/>
      <c r="G20" s="53"/>
      <c r="H20" s="53"/>
      <c r="I20" s="53"/>
      <c r="J20" s="53"/>
      <c r="K20" s="33"/>
      <c r="L20" s="53"/>
      <c r="M20" s="53"/>
      <c r="N20" s="53"/>
      <c r="O20" s="33"/>
      <c r="P20" s="53"/>
      <c r="Q20" s="53"/>
      <c r="R20" s="33"/>
      <c r="S20" s="33"/>
      <c r="T20" s="7"/>
      <c r="U20" s="21"/>
      <c r="V20" s="7"/>
      <c r="W20" s="54"/>
    </row>
    <row r="21" spans="1:23" ht="15" customHeight="1">
      <c r="A21" s="2">
        <v>6</v>
      </c>
      <c r="B21" s="55"/>
      <c r="C21" s="53"/>
      <c r="D21" s="53"/>
      <c r="E21" s="33"/>
      <c r="F21" s="53"/>
      <c r="G21" s="53"/>
      <c r="H21" s="53"/>
      <c r="I21" s="53"/>
      <c r="J21" s="53"/>
      <c r="K21" s="33"/>
      <c r="L21" s="53"/>
      <c r="M21" s="53"/>
      <c r="N21" s="53"/>
      <c r="O21" s="33"/>
      <c r="P21" s="53"/>
      <c r="Q21" s="53"/>
      <c r="R21" s="33"/>
      <c r="S21" s="33"/>
      <c r="T21" s="7"/>
      <c r="U21" s="21"/>
      <c r="V21" s="7"/>
      <c r="W21" s="54"/>
    </row>
    <row r="22" spans="1:23" ht="15" customHeight="1">
      <c r="A22" s="2">
        <v>7</v>
      </c>
      <c r="B22" s="55"/>
      <c r="C22" s="53"/>
      <c r="D22" s="53"/>
      <c r="E22" s="33"/>
      <c r="F22" s="53"/>
      <c r="G22" s="53"/>
      <c r="H22" s="53"/>
      <c r="I22" s="53"/>
      <c r="J22" s="53"/>
      <c r="K22" s="33"/>
      <c r="L22" s="53"/>
      <c r="M22" s="53"/>
      <c r="N22" s="53"/>
      <c r="O22" s="33"/>
      <c r="P22" s="53"/>
      <c r="Q22" s="53"/>
      <c r="R22" s="33"/>
      <c r="S22" s="33"/>
      <c r="T22" s="7"/>
      <c r="U22" s="21"/>
      <c r="V22" s="7"/>
      <c r="W22" s="54"/>
    </row>
    <row r="23" spans="1:23" ht="15" customHeight="1">
      <c r="A23" s="2">
        <v>8</v>
      </c>
      <c r="B23" s="55"/>
      <c r="C23" s="53"/>
      <c r="D23" s="53"/>
      <c r="E23" s="33"/>
      <c r="F23" s="53"/>
      <c r="G23" s="53"/>
      <c r="H23" s="53"/>
      <c r="I23" s="53"/>
      <c r="J23" s="53"/>
      <c r="K23" s="33"/>
      <c r="L23" s="53"/>
      <c r="M23" s="53"/>
      <c r="N23" s="53"/>
      <c r="O23" s="33"/>
      <c r="P23" s="53"/>
      <c r="Q23" s="53"/>
      <c r="R23" s="33"/>
      <c r="S23" s="33"/>
      <c r="T23" s="7"/>
      <c r="U23" s="21"/>
      <c r="V23" s="7"/>
      <c r="W23" s="54"/>
    </row>
    <row r="24" spans="1:23" ht="15" customHeight="1">
      <c r="A24" s="2">
        <v>9</v>
      </c>
      <c r="B24" s="55"/>
      <c r="C24" s="53"/>
      <c r="D24" s="53"/>
      <c r="E24" s="33"/>
      <c r="F24" s="53"/>
      <c r="G24" s="53"/>
      <c r="H24" s="53"/>
      <c r="I24" s="53"/>
      <c r="J24" s="53"/>
      <c r="K24" s="33"/>
      <c r="L24" s="53"/>
      <c r="M24" s="53"/>
      <c r="N24" s="53"/>
      <c r="O24" s="33"/>
      <c r="P24" s="53"/>
      <c r="Q24" s="53"/>
      <c r="R24" s="33"/>
      <c r="S24" s="33"/>
      <c r="T24" s="7"/>
      <c r="U24" s="21"/>
      <c r="V24" s="7"/>
      <c r="W24" s="54"/>
    </row>
    <row r="25" spans="1:23" ht="15" customHeight="1">
      <c r="A25" s="2">
        <v>10</v>
      </c>
      <c r="B25" s="55"/>
      <c r="C25" s="53"/>
      <c r="D25" s="53"/>
      <c r="E25" s="33"/>
      <c r="F25" s="53"/>
      <c r="G25" s="53"/>
      <c r="H25" s="53"/>
      <c r="I25" s="53"/>
      <c r="J25" s="53"/>
      <c r="K25" s="33"/>
      <c r="L25" s="53"/>
      <c r="M25" s="53"/>
      <c r="N25" s="53"/>
      <c r="O25" s="33"/>
      <c r="P25" s="53"/>
      <c r="Q25" s="53"/>
      <c r="R25" s="33"/>
      <c r="S25" s="33"/>
      <c r="T25" s="7"/>
      <c r="U25" s="21"/>
      <c r="V25" s="7"/>
      <c r="W25" s="54"/>
    </row>
    <row r="26" spans="1:23" ht="15" customHeight="1">
      <c r="A26" s="2">
        <v>11</v>
      </c>
      <c r="B26" s="55"/>
      <c r="C26" s="53"/>
      <c r="D26" s="53"/>
      <c r="E26" s="33"/>
      <c r="F26" s="53"/>
      <c r="G26" s="53"/>
      <c r="H26" s="53"/>
      <c r="I26" s="53"/>
      <c r="J26" s="53"/>
      <c r="K26" s="33"/>
      <c r="L26" s="53"/>
      <c r="M26" s="53"/>
      <c r="N26" s="53"/>
      <c r="O26" s="33"/>
      <c r="P26" s="53"/>
      <c r="Q26" s="53"/>
      <c r="R26" s="33"/>
      <c r="S26" s="33"/>
      <c r="T26" s="7"/>
      <c r="U26" s="21"/>
      <c r="V26" s="7"/>
      <c r="W26" s="54"/>
    </row>
    <row r="27" spans="1:23" ht="15" customHeight="1">
      <c r="A27" s="2">
        <v>12</v>
      </c>
      <c r="B27" s="55"/>
      <c r="C27" s="53"/>
      <c r="D27" s="53"/>
      <c r="E27" s="33"/>
      <c r="F27" s="53"/>
      <c r="G27" s="53"/>
      <c r="H27" s="53"/>
      <c r="I27" s="53"/>
      <c r="J27" s="53"/>
      <c r="K27" s="33"/>
      <c r="L27" s="53"/>
      <c r="M27" s="53"/>
      <c r="N27" s="53"/>
      <c r="O27" s="33"/>
      <c r="P27" s="53"/>
      <c r="Q27" s="53"/>
      <c r="R27" s="33"/>
      <c r="S27" s="33"/>
      <c r="T27" s="7"/>
      <c r="U27" s="21"/>
      <c r="V27" s="7"/>
      <c r="W27" s="54"/>
    </row>
    <row r="28" spans="1:23" ht="15" customHeight="1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5" customHeight="1">
      <c r="A29" s="2"/>
      <c r="B29" s="11" t="s">
        <v>20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5" ht="15" customHeight="1">
      <c r="A30" s="2">
        <v>1</v>
      </c>
      <c r="B30" s="12" t="s">
        <v>19</v>
      </c>
      <c r="C30" s="66" t="s">
        <v>21</v>
      </c>
      <c r="D30" s="66"/>
      <c r="E30" s="66"/>
      <c r="F30" s="66" t="s">
        <v>10</v>
      </c>
      <c r="G30" s="66"/>
      <c r="H30" s="51" t="s">
        <v>27</v>
      </c>
      <c r="I30" s="51" t="s">
        <v>38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" customHeight="1">
      <c r="A31" s="2">
        <v>2</v>
      </c>
      <c r="B31" s="55" t="s">
        <v>58</v>
      </c>
      <c r="C31" s="76">
        <v>195000000</v>
      </c>
      <c r="D31" s="76"/>
      <c r="E31" s="76"/>
      <c r="F31" s="67">
        <v>120</v>
      </c>
      <c r="G31" s="68"/>
      <c r="H31" s="20">
        <v>6.1538</v>
      </c>
      <c r="I31" s="24" t="s">
        <v>39</v>
      </c>
      <c r="J31" s="11"/>
      <c r="K31" s="60" t="s">
        <v>22</v>
      </c>
      <c r="L31" s="60"/>
      <c r="M31" s="60"/>
      <c r="N31" s="60"/>
      <c r="O31" s="60"/>
      <c r="P31" s="60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" customHeight="1">
      <c r="A32" s="2">
        <v>3</v>
      </c>
      <c r="B32" s="55" t="s">
        <v>59</v>
      </c>
      <c r="C32" s="76">
        <v>185000000</v>
      </c>
      <c r="D32" s="76"/>
      <c r="E32" s="76"/>
      <c r="F32" s="67">
        <v>108.888</v>
      </c>
      <c r="G32" s="68"/>
      <c r="H32" s="20">
        <v>5.8858</v>
      </c>
      <c r="I32" s="24"/>
      <c r="J32" s="11"/>
      <c r="K32" s="60" t="s">
        <v>23</v>
      </c>
      <c r="L32" s="60"/>
      <c r="M32" s="60"/>
      <c r="N32" s="60"/>
      <c r="O32" s="60"/>
      <c r="P32" s="60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" customHeight="1">
      <c r="A33" s="2">
        <v>4</v>
      </c>
      <c r="B33" s="55"/>
      <c r="C33" s="76"/>
      <c r="D33" s="76"/>
      <c r="E33" s="76"/>
      <c r="F33" s="67"/>
      <c r="G33" s="68"/>
      <c r="H33" s="20"/>
      <c r="I33" s="2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" customHeight="1">
      <c r="A34" s="2">
        <v>5</v>
      </c>
      <c r="B34" s="55"/>
      <c r="C34" s="76"/>
      <c r="D34" s="76"/>
      <c r="E34" s="76"/>
      <c r="F34" s="67"/>
      <c r="G34" s="68"/>
      <c r="H34" s="20"/>
      <c r="I34" s="24"/>
      <c r="J34" s="11"/>
      <c r="K34" s="60" t="s">
        <v>24</v>
      </c>
      <c r="L34" s="60"/>
      <c r="M34" s="60"/>
      <c r="N34" s="60"/>
      <c r="O34" s="60"/>
      <c r="P34" s="60"/>
      <c r="Q34" s="60"/>
      <c r="R34" s="60"/>
      <c r="S34" s="60"/>
      <c r="T34" s="50"/>
      <c r="U34" s="50"/>
      <c r="V34" s="50"/>
      <c r="W34" s="50"/>
      <c r="X34" s="11"/>
      <c r="Y34" s="11"/>
    </row>
    <row r="35" spans="1:25" ht="15" customHeight="1">
      <c r="A35" s="2">
        <v>6</v>
      </c>
      <c r="B35" s="55"/>
      <c r="C35" s="76"/>
      <c r="D35" s="76"/>
      <c r="E35" s="76"/>
      <c r="F35" s="67"/>
      <c r="G35" s="68"/>
      <c r="H35" s="20"/>
      <c r="I35" s="24"/>
      <c r="J35" s="11"/>
      <c r="K35" s="75"/>
      <c r="L35" s="75"/>
      <c r="M35" s="75"/>
      <c r="N35" s="75"/>
      <c r="O35" s="75"/>
      <c r="P35" s="75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" customHeight="1">
      <c r="A36" s="2">
        <v>7</v>
      </c>
      <c r="B36" s="55"/>
      <c r="C36" s="76"/>
      <c r="D36" s="76"/>
      <c r="E36" s="76"/>
      <c r="F36" s="67"/>
      <c r="G36" s="68"/>
      <c r="H36" s="20"/>
      <c r="I36" s="24"/>
      <c r="J36" s="11"/>
      <c r="K36" s="60" t="s">
        <v>50</v>
      </c>
      <c r="L36" s="60"/>
      <c r="M36" s="60"/>
      <c r="N36" s="60"/>
      <c r="O36" s="60"/>
      <c r="P36" s="60"/>
      <c r="Q36" s="60"/>
      <c r="R36" s="60"/>
      <c r="S36" s="60"/>
      <c r="T36" s="50"/>
      <c r="U36" s="50"/>
      <c r="V36" s="50"/>
      <c r="W36" s="50"/>
      <c r="X36" s="50"/>
      <c r="Y36" s="11"/>
    </row>
    <row r="37" spans="1:25" ht="15" customHeight="1">
      <c r="A37" s="2">
        <v>8</v>
      </c>
      <c r="B37" s="55"/>
      <c r="C37" s="76"/>
      <c r="D37" s="76"/>
      <c r="E37" s="76"/>
      <c r="F37" s="67"/>
      <c r="G37" s="68"/>
      <c r="H37" s="20"/>
      <c r="I37" s="24"/>
      <c r="J37" s="11"/>
      <c r="K37" s="50"/>
      <c r="L37" s="49" t="s">
        <v>55</v>
      </c>
      <c r="M37" s="4" t="s">
        <v>52</v>
      </c>
      <c r="N37" s="69">
        <v>10000000</v>
      </c>
      <c r="O37" s="69"/>
      <c r="P37" s="50"/>
      <c r="Q37" s="50"/>
      <c r="R37" s="50"/>
      <c r="S37" s="50"/>
      <c r="T37" s="50"/>
      <c r="U37" s="50"/>
      <c r="V37" s="50"/>
      <c r="W37" s="50"/>
      <c r="X37" s="50"/>
      <c r="Y37" s="11"/>
    </row>
    <row r="38" spans="1:25" ht="15" customHeight="1">
      <c r="A38" s="2">
        <v>9</v>
      </c>
      <c r="B38" s="55"/>
      <c r="C38" s="76"/>
      <c r="D38" s="76"/>
      <c r="E38" s="76"/>
      <c r="F38" s="67"/>
      <c r="G38" s="68"/>
      <c r="H38" s="20"/>
      <c r="I38" s="2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" customHeight="1">
      <c r="A39" s="2">
        <v>10</v>
      </c>
      <c r="B39" s="55"/>
      <c r="C39" s="76"/>
      <c r="D39" s="76"/>
      <c r="E39" s="76"/>
      <c r="F39" s="67"/>
      <c r="G39" s="68"/>
      <c r="H39" s="20"/>
      <c r="I39" s="2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" customHeight="1">
      <c r="A40" s="2">
        <v>11</v>
      </c>
      <c r="B40" s="55"/>
      <c r="C40" s="76"/>
      <c r="D40" s="76"/>
      <c r="E40" s="76"/>
      <c r="F40" s="67"/>
      <c r="G40" s="68"/>
      <c r="H40" s="20"/>
      <c r="I40" s="2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5" customHeight="1">
      <c r="A41" s="2">
        <v>12</v>
      </c>
      <c r="B41" s="55"/>
      <c r="C41" s="76"/>
      <c r="D41" s="76"/>
      <c r="E41" s="76"/>
      <c r="F41" s="67"/>
      <c r="G41" s="68"/>
      <c r="H41" s="20"/>
      <c r="I41" s="2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2:23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sheetProtection/>
  <mergeCells count="51">
    <mergeCell ref="B4:E4"/>
    <mergeCell ref="T4:W4"/>
    <mergeCell ref="C5:G5"/>
    <mergeCell ref="H5:J5"/>
    <mergeCell ref="K5:M5"/>
    <mergeCell ref="Q5:W5"/>
    <mergeCell ref="N5:P5"/>
    <mergeCell ref="C6:G6"/>
    <mergeCell ref="H6:J6"/>
    <mergeCell ref="K6:M6"/>
    <mergeCell ref="C8:G8"/>
    <mergeCell ref="Q6:W6"/>
    <mergeCell ref="N6:P6"/>
    <mergeCell ref="C9:L9"/>
    <mergeCell ref="M9:Q9"/>
    <mergeCell ref="R9:R11"/>
    <mergeCell ref="S9:S11"/>
    <mergeCell ref="T9:W10"/>
    <mergeCell ref="C10:G10"/>
    <mergeCell ref="H10:L10"/>
    <mergeCell ref="B14:C14"/>
    <mergeCell ref="C30:E30"/>
    <mergeCell ref="F30:G30"/>
    <mergeCell ref="C31:E31"/>
    <mergeCell ref="F31:G31"/>
    <mergeCell ref="K31:P31"/>
    <mergeCell ref="K36:S36"/>
    <mergeCell ref="C32:E32"/>
    <mergeCell ref="F32:G32"/>
    <mergeCell ref="K32:P32"/>
    <mergeCell ref="C33:E33"/>
    <mergeCell ref="F33:G33"/>
    <mergeCell ref="C34:E34"/>
    <mergeCell ref="F34:G34"/>
    <mergeCell ref="K34:S34"/>
    <mergeCell ref="N37:O37"/>
    <mergeCell ref="C38:E38"/>
    <mergeCell ref="F38:G38"/>
    <mergeCell ref="C39:E39"/>
    <mergeCell ref="F39:G39"/>
    <mergeCell ref="C35:E35"/>
    <mergeCell ref="F35:G35"/>
    <mergeCell ref="K35:P35"/>
    <mergeCell ref="C36:E36"/>
    <mergeCell ref="F36:G36"/>
    <mergeCell ref="C40:E40"/>
    <mergeCell ref="F40:G40"/>
    <mergeCell ref="C41:E41"/>
    <mergeCell ref="F41:G41"/>
    <mergeCell ref="C37:E37"/>
    <mergeCell ref="F37:G37"/>
  </mergeCells>
  <printOptions/>
  <pageMargins left="0.4724409448818898" right="0.3937007874015748" top="0.5511811023622047" bottom="0.31496062992125984" header="0.31496062992125984" footer="0.196850393700787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君津市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君津市</dc:creator>
  <cp:keywords/>
  <dc:description/>
  <cp:lastModifiedBy>小山 真人</cp:lastModifiedBy>
  <cp:lastPrinted>2022-03-14T09:33:57Z</cp:lastPrinted>
  <dcterms:created xsi:type="dcterms:W3CDTF">2009-03-06T02:56:00Z</dcterms:created>
  <dcterms:modified xsi:type="dcterms:W3CDTF">2022-03-17T07:50:46Z</dcterms:modified>
  <cp:category/>
  <cp:version/>
  <cp:contentType/>
  <cp:contentStatus/>
</cp:coreProperties>
</file>